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75"/>
  </bookViews>
  <sheets>
    <sheet name="明细 (2)" sheetId="1" r:id="rId1"/>
  </sheets>
  <definedNames>
    <definedName name="_xlnm._FilterDatabase" localSheetId="0" hidden="1">'明细 (2)'!$A$3:$R$82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<sst xmlns="http://schemas.openxmlformats.org/spreadsheetml/2006/main" count="331" uniqueCount="180">
  <si>
    <t>双牌县2024年冬种油菜验收发放明细表</t>
  </si>
  <si>
    <t>序号</t>
  </si>
  <si>
    <t>乡镇</t>
  </si>
  <si>
    <t>村</t>
  </si>
  <si>
    <t>姓名</t>
  </si>
  <si>
    <t>身份证号</t>
  </si>
  <si>
    <t>申报面积（亩）</t>
  </si>
  <si>
    <t>验收总面积（亩）</t>
  </si>
  <si>
    <t>油菜等级（亩）</t>
  </si>
  <si>
    <t>备注</t>
  </si>
  <si>
    <t>一类苗</t>
  </si>
  <si>
    <t>标准</t>
  </si>
  <si>
    <t>金额</t>
  </si>
  <si>
    <t>二类苗</t>
  </si>
  <si>
    <t>三类苗</t>
  </si>
  <si>
    <t>何家洞镇</t>
  </si>
  <si>
    <t>贤源村</t>
  </si>
  <si>
    <t>肖祖平</t>
  </si>
  <si>
    <t>43292919*******01X</t>
  </si>
  <si>
    <t>石文革</t>
  </si>
  <si>
    <t>43292919*******015</t>
  </si>
  <si>
    <t>茶林镇</t>
  </si>
  <si>
    <t>中兴村</t>
  </si>
  <si>
    <t>龚彪</t>
  </si>
  <si>
    <t>43112319*******017</t>
  </si>
  <si>
    <t>邓艳春</t>
  </si>
  <si>
    <t>43292919*******012</t>
  </si>
  <si>
    <t>桴江河村</t>
  </si>
  <si>
    <t>金星村</t>
  </si>
  <si>
    <t>龚松石</t>
  </si>
  <si>
    <t>探花村</t>
  </si>
  <si>
    <t>龚宏武</t>
  </si>
  <si>
    <t>43292919*******017</t>
  </si>
  <si>
    <t>新院子村</t>
  </si>
  <si>
    <t>龚军</t>
  </si>
  <si>
    <t>43112319*******018</t>
  </si>
  <si>
    <t>新和村</t>
  </si>
  <si>
    <t>上梧江乡</t>
  </si>
  <si>
    <t>盘家村</t>
  </si>
  <si>
    <t>盘西河</t>
  </si>
  <si>
    <t>43112319*******013</t>
  </si>
  <si>
    <t>江村镇</t>
  </si>
  <si>
    <t>双井村</t>
  </si>
  <si>
    <t>蒋愉明</t>
  </si>
  <si>
    <t>43292919*******036</t>
  </si>
  <si>
    <t>花坪村</t>
  </si>
  <si>
    <t>莫小利</t>
  </si>
  <si>
    <t>43292919*******011</t>
  </si>
  <si>
    <t>周厚清</t>
  </si>
  <si>
    <t>盘美丽</t>
  </si>
  <si>
    <t>43292919*******066</t>
  </si>
  <si>
    <t>文塔村</t>
  </si>
  <si>
    <t>陈燕舞</t>
  </si>
  <si>
    <t>43292919*******010</t>
  </si>
  <si>
    <t>麻江镇</t>
  </si>
  <si>
    <t>黄江源村</t>
  </si>
  <si>
    <t>邓石山</t>
  </si>
  <si>
    <t>43292919*******035</t>
  </si>
  <si>
    <t>新湾福村</t>
  </si>
  <si>
    <t>打鼓坪乡</t>
  </si>
  <si>
    <t>双丰村</t>
  </si>
  <si>
    <t>李昌二</t>
  </si>
  <si>
    <t>单江村（村集体）</t>
  </si>
  <si>
    <t>吴宣林</t>
  </si>
  <si>
    <t>五里牌镇</t>
  </si>
  <si>
    <t>全家洲村</t>
  </si>
  <si>
    <t>蒋孝</t>
  </si>
  <si>
    <t>胡倩</t>
  </si>
  <si>
    <t>43112320*******063</t>
  </si>
  <si>
    <t>五里牌村</t>
  </si>
  <si>
    <t>胡尚争</t>
  </si>
  <si>
    <t>43292919*******51X</t>
  </si>
  <si>
    <t>周建军</t>
  </si>
  <si>
    <t>43292919*******554</t>
  </si>
  <si>
    <t>张贻发</t>
  </si>
  <si>
    <t>43292919*******515</t>
  </si>
  <si>
    <t>红福田村</t>
  </si>
  <si>
    <t>唐澳波</t>
  </si>
  <si>
    <t>43112319*******035</t>
  </si>
  <si>
    <t>43292919*******51x</t>
  </si>
  <si>
    <t>柏梧塘村</t>
  </si>
  <si>
    <t>黄奀</t>
  </si>
  <si>
    <t>43112319*******03X</t>
  </si>
  <si>
    <t>黄成全</t>
  </si>
  <si>
    <t>43292919*******039</t>
  </si>
  <si>
    <t>陈朝军</t>
  </si>
  <si>
    <t>43292919*******513</t>
  </si>
  <si>
    <t>潇水湾村</t>
  </si>
  <si>
    <t>唐澳勇</t>
  </si>
  <si>
    <t>43112319*******010</t>
  </si>
  <si>
    <t>青山里村</t>
  </si>
  <si>
    <t>胡彩玉</t>
  </si>
  <si>
    <t>43292919*******543</t>
  </si>
  <si>
    <t>刘国颂</t>
  </si>
  <si>
    <t>43292919*******517</t>
  </si>
  <si>
    <t>胡婉东</t>
  </si>
  <si>
    <t>43112319*******541</t>
  </si>
  <si>
    <t>泷泊镇</t>
  </si>
  <si>
    <t>樟古寺村</t>
  </si>
  <si>
    <t>李雪华</t>
  </si>
  <si>
    <t>43292919*******022</t>
  </si>
  <si>
    <t>邓春燕</t>
  </si>
  <si>
    <t>43110219*******929</t>
  </si>
  <si>
    <t>马越锋</t>
  </si>
  <si>
    <t>43292919*******016</t>
  </si>
  <si>
    <t>佑里村</t>
  </si>
  <si>
    <t>蒋新春</t>
  </si>
  <si>
    <t>43112319*******510</t>
  </si>
  <si>
    <t>枫木山村</t>
  </si>
  <si>
    <t>冯志立</t>
  </si>
  <si>
    <t>冲头村</t>
  </si>
  <si>
    <t>观文口村</t>
  </si>
  <si>
    <t>张利平</t>
  </si>
  <si>
    <t>43292919*******030</t>
  </si>
  <si>
    <t>于君强</t>
  </si>
  <si>
    <t>43292919*******019</t>
  </si>
  <si>
    <t>九甲村</t>
  </si>
  <si>
    <t>熊世文</t>
  </si>
  <si>
    <t>奉国玉</t>
  </si>
  <si>
    <t>43292919*******027</t>
  </si>
  <si>
    <t>唐积丽</t>
  </si>
  <si>
    <t>43112319*******047</t>
  </si>
  <si>
    <t>良村</t>
  </si>
  <si>
    <t>文治柏</t>
  </si>
  <si>
    <t>尚仁里</t>
  </si>
  <si>
    <t>刘建林</t>
  </si>
  <si>
    <t>义村</t>
  </si>
  <si>
    <t>江西村</t>
  </si>
  <si>
    <t>李小兵</t>
  </si>
  <si>
    <t>43290219*******710</t>
  </si>
  <si>
    <t>蒋忠明</t>
  </si>
  <si>
    <t>43292919*******037</t>
  </si>
  <si>
    <t>冯艳</t>
  </si>
  <si>
    <t>43112319*******023</t>
  </si>
  <si>
    <t>平福头村</t>
  </si>
  <si>
    <t>邓小春</t>
  </si>
  <si>
    <t>43292919*******025</t>
  </si>
  <si>
    <t>陈兆辉</t>
  </si>
  <si>
    <t>唐顺斌</t>
  </si>
  <si>
    <t>43112319*******517</t>
  </si>
  <si>
    <t>沙背甸</t>
  </si>
  <si>
    <t>唐兵</t>
  </si>
  <si>
    <t>43112319*******032</t>
  </si>
  <si>
    <t>黄明合</t>
  </si>
  <si>
    <t>43292919*******020</t>
  </si>
  <si>
    <t>黄坚</t>
  </si>
  <si>
    <t>理家坪乡</t>
  </si>
  <si>
    <t>大江口村</t>
  </si>
  <si>
    <t>秦俊</t>
  </si>
  <si>
    <t>43112319*******511</t>
  </si>
  <si>
    <t>理家坪村</t>
  </si>
  <si>
    <t>王钟铃</t>
  </si>
  <si>
    <t>坦田村</t>
  </si>
  <si>
    <t>何印光</t>
  </si>
  <si>
    <t>43292919*******510</t>
  </si>
  <si>
    <t>六江洞村</t>
  </si>
  <si>
    <t>蒋月喜</t>
  </si>
  <si>
    <t>43292919*******511</t>
  </si>
  <si>
    <t>零田洞村</t>
  </si>
  <si>
    <t>何进龙</t>
  </si>
  <si>
    <t>43292919*******533</t>
  </si>
  <si>
    <t>塘于洞村</t>
  </si>
  <si>
    <t>罗其元</t>
  </si>
  <si>
    <t>43292919*******512</t>
  </si>
  <si>
    <t>申幼德</t>
  </si>
  <si>
    <t>43292519*******439</t>
  </si>
  <si>
    <t>唐炳金</t>
  </si>
  <si>
    <t>43292919*******550</t>
  </si>
  <si>
    <t>群力村</t>
  </si>
  <si>
    <t>秦雨生</t>
  </si>
  <si>
    <t>秦峰</t>
  </si>
  <si>
    <t>袁正文</t>
  </si>
  <si>
    <t>43292919*******518</t>
  </si>
  <si>
    <t>邓小金</t>
  </si>
  <si>
    <t>车龙村</t>
  </si>
  <si>
    <t>赵新茂</t>
  </si>
  <si>
    <t>余运生</t>
  </si>
  <si>
    <t>马蹄村</t>
  </si>
  <si>
    <t>赵才军</t>
  </si>
  <si>
    <t>43292919*******559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</si>
</sst>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2"/>
  <sheetViews>
    <sheetView tabSelected="1" zoomScale="85" zoomScaleNormal="85" workbookViewId="0">
      <pane ySplit="3" topLeftCell="A70" activePane="bottomLeft" state="frozen"/>
      <selection/>
      <selection pane="bottomLeft" activeCell="J75" sqref="J75"/>
    </sheetView>
  </sheetViews>
  <sheetFormatPr defaultColWidth="9" defaultRowHeight="13.5"/>
  <cols>
    <col min="1" max="1" width="9" style="5"/>
    <col min="2" max="2" width="11.5" style="5" customWidth="1"/>
    <col min="3" max="3" width="10.875" style="5" customWidth="1"/>
    <col min="4" max="4" width="12.2" style="5" customWidth="1"/>
    <col min="5" max="5" width="21.4666666666667" style="6" customWidth="1"/>
    <col min="6" max="9" width="14.5" style="6" customWidth="1"/>
    <col min="10" max="10" width="19.6666666666667" style="6" customWidth="1"/>
    <col min="11" max="15" width="14.5" style="6" customWidth="1"/>
    <col min="16" max="16" width="16.6083333333333" style="6" customWidth="1"/>
    <col min="17" max="17" width="23.525" style="6" customWidth="1"/>
    <col min="18" max="18" width="13.8916666666667" style="5" customWidth="1"/>
    <col min="19" max="16384" width="9" style="5"/>
  </cols>
  <sheetData>
    <row r="1" ht="62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24"/>
    </row>
    <row r="2" s="1" customFormat="1" ht="43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22"/>
      <c r="J2" s="22"/>
      <c r="K2" s="22"/>
      <c r="L2" s="22"/>
      <c r="M2" s="22"/>
      <c r="N2" s="22"/>
      <c r="O2" s="22"/>
      <c r="P2" s="23"/>
      <c r="Q2" s="10" t="s">
        <v>9</v>
      </c>
    </row>
    <row r="3" s="1" customFormat="1" ht="43" customHeight="1" spans="1:17">
      <c r="A3" s="8"/>
      <c r="B3" s="12"/>
      <c r="C3" s="12"/>
      <c r="D3" s="12"/>
      <c r="E3" s="12"/>
      <c r="F3" s="13"/>
      <c r="G3" s="13"/>
      <c r="H3" s="14" t="s">
        <v>10</v>
      </c>
      <c r="I3" s="14" t="s">
        <v>11</v>
      </c>
      <c r="J3" s="14" t="s">
        <v>12</v>
      </c>
      <c r="K3" s="14" t="s">
        <v>13</v>
      </c>
      <c r="L3" s="14" t="s">
        <v>11</v>
      </c>
      <c r="M3" s="14" t="s">
        <v>12</v>
      </c>
      <c r="N3" s="14" t="s">
        <v>14</v>
      </c>
      <c r="O3" s="14" t="s">
        <v>11</v>
      </c>
      <c r="P3" s="14" t="s">
        <v>12</v>
      </c>
      <c r="Q3" s="13"/>
    </row>
    <row r="4" s="2" customFormat="1" ht="30" customHeight="1" spans="1:17">
      <c r="A4" s="15">
        <v>1</v>
      </c>
      <c r="B4" s="15" t="s">
        <v>15</v>
      </c>
      <c r="C4" s="15" t="s">
        <v>16</v>
      </c>
      <c r="D4" s="15" t="s">
        <v>17</v>
      </c>
      <c r="E4" s="16" t="s">
        <v>18</v>
      </c>
      <c r="F4" s="16">
        <v>80</v>
      </c>
      <c r="G4" s="16">
        <f t="shared" ref="G4:G67" si="0">H4+K4+N4</f>
        <v>78</v>
      </c>
      <c r="H4" s="16">
        <v>50</v>
      </c>
      <c r="I4" s="16">
        <v>135</v>
      </c>
      <c r="J4" s="16">
        <f t="shared" ref="J4:J67" si="1">H4*I4</f>
        <v>6750</v>
      </c>
      <c r="K4" s="16"/>
      <c r="L4" s="16">
        <v>120</v>
      </c>
      <c r="M4" s="16">
        <f t="shared" ref="M4:M67" si="2">K4*L4</f>
        <v>0</v>
      </c>
      <c r="N4" s="16">
        <v>28</v>
      </c>
      <c r="O4" s="16">
        <v>103.7</v>
      </c>
      <c r="P4" s="16">
        <f t="shared" ref="P4:P67" si="3">N4*O4</f>
        <v>2903.6</v>
      </c>
      <c r="Q4" s="16"/>
    </row>
    <row r="5" s="2" customFormat="1" ht="30" customHeight="1" spans="1:17">
      <c r="A5" s="15">
        <v>2</v>
      </c>
      <c r="B5" s="15" t="s">
        <v>15</v>
      </c>
      <c r="C5" s="15" t="s">
        <v>16</v>
      </c>
      <c r="D5" s="15" t="s">
        <v>19</v>
      </c>
      <c r="E5" s="16" t="s">
        <v>20</v>
      </c>
      <c r="F5" s="16">
        <v>90</v>
      </c>
      <c r="G5" s="16">
        <f t="shared" si="0"/>
        <v>89</v>
      </c>
      <c r="H5" s="16">
        <v>40</v>
      </c>
      <c r="I5" s="16">
        <v>135</v>
      </c>
      <c r="J5" s="16">
        <f t="shared" si="1"/>
        <v>5400</v>
      </c>
      <c r="K5" s="16"/>
      <c r="L5" s="16">
        <v>120</v>
      </c>
      <c r="M5" s="16">
        <f t="shared" si="2"/>
        <v>0</v>
      </c>
      <c r="N5" s="16">
        <v>49</v>
      </c>
      <c r="O5" s="16">
        <v>103.7</v>
      </c>
      <c r="P5" s="16">
        <f t="shared" si="3"/>
        <v>5081.3</v>
      </c>
      <c r="Q5" s="16"/>
    </row>
    <row r="6" ht="30" customHeight="1" spans="1:17">
      <c r="A6" s="15">
        <v>3</v>
      </c>
      <c r="B6" s="17" t="s">
        <v>21</v>
      </c>
      <c r="C6" s="17" t="s">
        <v>22</v>
      </c>
      <c r="D6" s="17" t="s">
        <v>23</v>
      </c>
      <c r="E6" s="18" t="s">
        <v>24</v>
      </c>
      <c r="F6" s="18">
        <v>145.8</v>
      </c>
      <c r="G6" s="18">
        <f t="shared" si="0"/>
        <v>139.4</v>
      </c>
      <c r="H6" s="18">
        <v>55.8</v>
      </c>
      <c r="I6" s="16">
        <v>135</v>
      </c>
      <c r="J6" s="16">
        <f t="shared" si="1"/>
        <v>7533</v>
      </c>
      <c r="K6" s="18">
        <v>69.7</v>
      </c>
      <c r="L6" s="16">
        <v>120</v>
      </c>
      <c r="M6" s="16">
        <f t="shared" si="2"/>
        <v>8364</v>
      </c>
      <c r="N6" s="18">
        <v>13.9</v>
      </c>
      <c r="O6" s="16">
        <v>103.7</v>
      </c>
      <c r="P6" s="16">
        <f t="shared" si="3"/>
        <v>1441.43</v>
      </c>
      <c r="Q6" s="18"/>
    </row>
    <row r="7" ht="30" customHeight="1" spans="1:17">
      <c r="A7" s="15">
        <v>4</v>
      </c>
      <c r="B7" s="17" t="s">
        <v>21</v>
      </c>
      <c r="C7" s="17" t="s">
        <v>22</v>
      </c>
      <c r="D7" s="17" t="s">
        <v>25</v>
      </c>
      <c r="E7" s="18" t="s">
        <v>26</v>
      </c>
      <c r="F7" s="18">
        <v>181.8</v>
      </c>
      <c r="G7" s="18">
        <f t="shared" si="0"/>
        <v>172.69</v>
      </c>
      <c r="H7" s="18">
        <v>69</v>
      </c>
      <c r="I7" s="16">
        <v>135</v>
      </c>
      <c r="J7" s="16">
        <f t="shared" si="1"/>
        <v>9315</v>
      </c>
      <c r="K7" s="18">
        <v>86.3</v>
      </c>
      <c r="L7" s="16">
        <v>120</v>
      </c>
      <c r="M7" s="16">
        <f t="shared" si="2"/>
        <v>10356</v>
      </c>
      <c r="N7" s="18">
        <v>17.39</v>
      </c>
      <c r="O7" s="16">
        <v>103.7</v>
      </c>
      <c r="P7" s="16">
        <f t="shared" si="3"/>
        <v>1803.343</v>
      </c>
      <c r="Q7" s="18"/>
    </row>
    <row r="8" ht="30" customHeight="1" spans="1:17">
      <c r="A8" s="15">
        <v>5</v>
      </c>
      <c r="B8" s="17" t="s">
        <v>21</v>
      </c>
      <c r="C8" s="17" t="s">
        <v>27</v>
      </c>
      <c r="D8" s="17" t="s">
        <v>25</v>
      </c>
      <c r="E8" s="18" t="s">
        <v>26</v>
      </c>
      <c r="F8" s="18">
        <v>45</v>
      </c>
      <c r="G8" s="18">
        <f t="shared" si="0"/>
        <v>39</v>
      </c>
      <c r="H8" s="18">
        <v>39</v>
      </c>
      <c r="I8" s="16">
        <v>135</v>
      </c>
      <c r="J8" s="16">
        <f t="shared" si="1"/>
        <v>5265</v>
      </c>
      <c r="K8" s="18"/>
      <c r="L8" s="16">
        <v>120</v>
      </c>
      <c r="M8" s="16">
        <f t="shared" si="2"/>
        <v>0</v>
      </c>
      <c r="N8" s="18"/>
      <c r="O8" s="16">
        <v>103.7</v>
      </c>
      <c r="P8" s="16">
        <f t="shared" si="3"/>
        <v>0</v>
      </c>
      <c r="Q8" s="18"/>
    </row>
    <row r="9" ht="30" customHeight="1" spans="1:17">
      <c r="A9" s="15">
        <v>6</v>
      </c>
      <c r="B9" s="17" t="s">
        <v>21</v>
      </c>
      <c r="C9" s="17" t="s">
        <v>28</v>
      </c>
      <c r="D9" s="17" t="s">
        <v>25</v>
      </c>
      <c r="E9" s="18" t="s">
        <v>26</v>
      </c>
      <c r="F9" s="18">
        <v>214.5</v>
      </c>
      <c r="G9" s="18">
        <f t="shared" si="0"/>
        <v>199.5</v>
      </c>
      <c r="H9" s="18">
        <v>199.5</v>
      </c>
      <c r="I9" s="16">
        <v>135</v>
      </c>
      <c r="J9" s="16">
        <f t="shared" si="1"/>
        <v>26932.5</v>
      </c>
      <c r="K9" s="18"/>
      <c r="L9" s="16">
        <v>120</v>
      </c>
      <c r="M9" s="16">
        <f t="shared" si="2"/>
        <v>0</v>
      </c>
      <c r="N9" s="18"/>
      <c r="O9" s="16">
        <v>103.7</v>
      </c>
      <c r="P9" s="16">
        <f t="shared" si="3"/>
        <v>0</v>
      </c>
      <c r="Q9" s="18"/>
    </row>
    <row r="10" ht="30" customHeight="1" spans="1:17">
      <c r="A10" s="15">
        <v>7</v>
      </c>
      <c r="B10" s="17" t="s">
        <v>21</v>
      </c>
      <c r="C10" s="17" t="s">
        <v>22</v>
      </c>
      <c r="D10" s="17" t="s">
        <v>29</v>
      </c>
      <c r="E10" s="18" t="s">
        <v>26</v>
      </c>
      <c r="F10" s="18">
        <v>479.9</v>
      </c>
      <c r="G10" s="18">
        <f t="shared" si="0"/>
        <v>461.55</v>
      </c>
      <c r="H10" s="18">
        <v>184.62</v>
      </c>
      <c r="I10" s="16">
        <v>135</v>
      </c>
      <c r="J10" s="16">
        <f t="shared" si="1"/>
        <v>24923.7</v>
      </c>
      <c r="K10" s="18">
        <v>230.78</v>
      </c>
      <c r="L10" s="16">
        <v>120</v>
      </c>
      <c r="M10" s="16">
        <f t="shared" si="2"/>
        <v>27693.6</v>
      </c>
      <c r="N10" s="18">
        <v>46.15</v>
      </c>
      <c r="O10" s="16">
        <v>103.7</v>
      </c>
      <c r="P10" s="16">
        <f t="shared" si="3"/>
        <v>4785.755</v>
      </c>
      <c r="Q10" s="18"/>
    </row>
    <row r="11" ht="30" customHeight="1" spans="1:17">
      <c r="A11" s="15">
        <v>8</v>
      </c>
      <c r="B11" s="17" t="s">
        <v>21</v>
      </c>
      <c r="C11" s="17" t="s">
        <v>30</v>
      </c>
      <c r="D11" s="17" t="s">
        <v>31</v>
      </c>
      <c r="E11" s="18" t="s">
        <v>32</v>
      </c>
      <c r="F11" s="18">
        <v>601.5</v>
      </c>
      <c r="G11" s="18">
        <f t="shared" si="0"/>
        <v>580.23</v>
      </c>
      <c r="H11" s="18">
        <v>232</v>
      </c>
      <c r="I11" s="16">
        <v>135</v>
      </c>
      <c r="J11" s="16">
        <f t="shared" si="1"/>
        <v>31320</v>
      </c>
      <c r="K11" s="18">
        <v>290.12</v>
      </c>
      <c r="L11" s="16">
        <v>120</v>
      </c>
      <c r="M11" s="16">
        <f t="shared" si="2"/>
        <v>34814.4</v>
      </c>
      <c r="N11" s="18">
        <v>58.11</v>
      </c>
      <c r="O11" s="16">
        <v>103.7</v>
      </c>
      <c r="P11" s="16">
        <f t="shared" si="3"/>
        <v>6026.007</v>
      </c>
      <c r="Q11" s="18"/>
    </row>
    <row r="12" ht="30" customHeight="1" spans="1:17">
      <c r="A12" s="15">
        <v>9</v>
      </c>
      <c r="B12" s="17" t="s">
        <v>21</v>
      </c>
      <c r="C12" s="17" t="s">
        <v>33</v>
      </c>
      <c r="D12" s="17" t="s">
        <v>34</v>
      </c>
      <c r="E12" s="18" t="s">
        <v>35</v>
      </c>
      <c r="F12" s="18">
        <v>269</v>
      </c>
      <c r="G12" s="18">
        <f t="shared" si="0"/>
        <v>253.16</v>
      </c>
      <c r="H12" s="18">
        <v>101.3</v>
      </c>
      <c r="I12" s="16">
        <v>135</v>
      </c>
      <c r="J12" s="16">
        <f t="shared" si="1"/>
        <v>13675.5</v>
      </c>
      <c r="K12" s="18">
        <v>126.58</v>
      </c>
      <c r="L12" s="16">
        <v>120</v>
      </c>
      <c r="M12" s="16">
        <f t="shared" si="2"/>
        <v>15189.6</v>
      </c>
      <c r="N12" s="18">
        <v>25.28</v>
      </c>
      <c r="O12" s="16">
        <v>103.7</v>
      </c>
      <c r="P12" s="16">
        <f t="shared" si="3"/>
        <v>2621.536</v>
      </c>
      <c r="Q12" s="18"/>
    </row>
    <row r="13" ht="30" customHeight="1" spans="1:17">
      <c r="A13" s="15">
        <v>10</v>
      </c>
      <c r="B13" s="17" t="s">
        <v>21</v>
      </c>
      <c r="C13" s="17" t="s">
        <v>36</v>
      </c>
      <c r="D13" s="17" t="s">
        <v>34</v>
      </c>
      <c r="E13" s="18" t="s">
        <v>35</v>
      </c>
      <c r="F13" s="18">
        <v>105.9</v>
      </c>
      <c r="G13" s="18">
        <f t="shared" si="0"/>
        <v>94.26</v>
      </c>
      <c r="H13" s="18">
        <v>37.78</v>
      </c>
      <c r="I13" s="16">
        <v>135</v>
      </c>
      <c r="J13" s="16">
        <f t="shared" si="1"/>
        <v>5100.3</v>
      </c>
      <c r="K13" s="18">
        <v>47.12</v>
      </c>
      <c r="L13" s="16">
        <v>120</v>
      </c>
      <c r="M13" s="16">
        <f t="shared" si="2"/>
        <v>5654.4</v>
      </c>
      <c r="N13" s="18">
        <v>9.36</v>
      </c>
      <c r="O13" s="16">
        <v>103.7</v>
      </c>
      <c r="P13" s="16">
        <f t="shared" si="3"/>
        <v>970.632</v>
      </c>
      <c r="Q13" s="18"/>
    </row>
    <row r="14" ht="30" customHeight="1" spans="1:17">
      <c r="A14" s="15">
        <v>11</v>
      </c>
      <c r="B14" s="17" t="s">
        <v>21</v>
      </c>
      <c r="C14" s="17" t="s">
        <v>30</v>
      </c>
      <c r="D14" s="17" t="s">
        <v>31</v>
      </c>
      <c r="E14" s="18" t="s">
        <v>32</v>
      </c>
      <c r="F14" s="18">
        <v>38</v>
      </c>
      <c r="G14" s="18">
        <f t="shared" si="0"/>
        <v>35</v>
      </c>
      <c r="H14" s="18"/>
      <c r="I14" s="16">
        <v>135</v>
      </c>
      <c r="J14" s="16">
        <f t="shared" si="1"/>
        <v>0</v>
      </c>
      <c r="K14" s="18"/>
      <c r="L14" s="16">
        <v>120</v>
      </c>
      <c r="M14" s="16">
        <f t="shared" si="2"/>
        <v>0</v>
      </c>
      <c r="N14" s="18">
        <v>35</v>
      </c>
      <c r="O14" s="16">
        <v>103.7</v>
      </c>
      <c r="P14" s="16">
        <f t="shared" si="3"/>
        <v>3629.5</v>
      </c>
      <c r="Q14" s="18"/>
    </row>
    <row r="15" s="2" customFormat="1" ht="30" customHeight="1" spans="1:17">
      <c r="A15" s="15">
        <v>12</v>
      </c>
      <c r="B15" s="15" t="s">
        <v>37</v>
      </c>
      <c r="C15" s="15" t="s">
        <v>38</v>
      </c>
      <c r="D15" s="15" t="s">
        <v>39</v>
      </c>
      <c r="E15" s="16" t="s">
        <v>40</v>
      </c>
      <c r="F15" s="16">
        <v>50</v>
      </c>
      <c r="G15" s="16">
        <f t="shared" si="0"/>
        <v>50</v>
      </c>
      <c r="H15" s="16"/>
      <c r="I15" s="16">
        <v>135</v>
      </c>
      <c r="J15" s="16">
        <f t="shared" si="1"/>
        <v>0</v>
      </c>
      <c r="K15" s="16">
        <v>50</v>
      </c>
      <c r="L15" s="16">
        <v>120</v>
      </c>
      <c r="M15" s="16">
        <f t="shared" si="2"/>
        <v>6000</v>
      </c>
      <c r="N15" s="16"/>
      <c r="O15" s="16">
        <v>103.7</v>
      </c>
      <c r="P15" s="16">
        <f t="shared" si="3"/>
        <v>0</v>
      </c>
      <c r="Q15" s="16"/>
    </row>
    <row r="16" ht="30" customHeight="1" spans="1:17">
      <c r="A16" s="15">
        <v>13</v>
      </c>
      <c r="B16" s="17" t="s">
        <v>41</v>
      </c>
      <c r="C16" s="17" t="s">
        <v>42</v>
      </c>
      <c r="D16" s="17" t="s">
        <v>43</v>
      </c>
      <c r="E16" s="18" t="s">
        <v>44</v>
      </c>
      <c r="F16" s="18">
        <v>760</v>
      </c>
      <c r="G16" s="18">
        <f t="shared" si="0"/>
        <v>756</v>
      </c>
      <c r="H16" s="18">
        <v>290</v>
      </c>
      <c r="I16" s="16">
        <v>135</v>
      </c>
      <c r="J16" s="16">
        <f t="shared" si="1"/>
        <v>39150</v>
      </c>
      <c r="K16" s="18">
        <v>237</v>
      </c>
      <c r="L16" s="16">
        <v>120</v>
      </c>
      <c r="M16" s="16">
        <f t="shared" si="2"/>
        <v>28440</v>
      </c>
      <c r="N16" s="18">
        <v>229</v>
      </c>
      <c r="O16" s="16">
        <v>103.7</v>
      </c>
      <c r="P16" s="16">
        <f t="shared" si="3"/>
        <v>23747.3</v>
      </c>
      <c r="Q16" s="18"/>
    </row>
    <row r="17" ht="30" customHeight="1" spans="1:17">
      <c r="A17" s="15">
        <v>14</v>
      </c>
      <c r="B17" s="17" t="s">
        <v>41</v>
      </c>
      <c r="C17" s="17" t="s">
        <v>45</v>
      </c>
      <c r="D17" s="17" t="s">
        <v>46</v>
      </c>
      <c r="E17" s="18" t="s">
        <v>47</v>
      </c>
      <c r="F17" s="18">
        <v>150</v>
      </c>
      <c r="G17" s="18">
        <f t="shared" si="0"/>
        <v>140</v>
      </c>
      <c r="H17" s="18">
        <v>60</v>
      </c>
      <c r="I17" s="16">
        <v>135</v>
      </c>
      <c r="J17" s="16">
        <f t="shared" si="1"/>
        <v>8100</v>
      </c>
      <c r="K17" s="18">
        <v>66</v>
      </c>
      <c r="L17" s="16">
        <v>120</v>
      </c>
      <c r="M17" s="16">
        <f t="shared" si="2"/>
        <v>7920</v>
      </c>
      <c r="N17" s="18">
        <v>14</v>
      </c>
      <c r="O17" s="16">
        <v>103.7</v>
      </c>
      <c r="P17" s="16">
        <f t="shared" si="3"/>
        <v>1451.8</v>
      </c>
      <c r="Q17" s="18"/>
    </row>
    <row r="18" ht="30" customHeight="1" spans="1:17">
      <c r="A18" s="15">
        <v>15</v>
      </c>
      <c r="B18" s="17" t="s">
        <v>41</v>
      </c>
      <c r="C18" s="17" t="s">
        <v>45</v>
      </c>
      <c r="D18" s="17" t="s">
        <v>48</v>
      </c>
      <c r="E18" s="18" t="s">
        <v>20</v>
      </c>
      <c r="F18" s="18">
        <v>200</v>
      </c>
      <c r="G18" s="18">
        <f t="shared" si="0"/>
        <v>144</v>
      </c>
      <c r="H18" s="18">
        <v>38</v>
      </c>
      <c r="I18" s="16">
        <v>135</v>
      </c>
      <c r="J18" s="16">
        <f t="shared" si="1"/>
        <v>5130</v>
      </c>
      <c r="K18" s="18">
        <v>78</v>
      </c>
      <c r="L18" s="16">
        <v>120</v>
      </c>
      <c r="M18" s="16">
        <f t="shared" si="2"/>
        <v>9360</v>
      </c>
      <c r="N18" s="18">
        <v>28</v>
      </c>
      <c r="O18" s="16">
        <v>103.7</v>
      </c>
      <c r="P18" s="16">
        <f t="shared" si="3"/>
        <v>2903.6</v>
      </c>
      <c r="Q18" s="18"/>
    </row>
    <row r="19" ht="30" customHeight="1" spans="1:17">
      <c r="A19" s="15">
        <v>16</v>
      </c>
      <c r="B19" s="17" t="s">
        <v>41</v>
      </c>
      <c r="C19" s="17" t="s">
        <v>45</v>
      </c>
      <c r="D19" s="17" t="s">
        <v>49</v>
      </c>
      <c r="E19" s="18" t="s">
        <v>50</v>
      </c>
      <c r="F19" s="18">
        <v>31.8</v>
      </c>
      <c r="G19" s="18">
        <f t="shared" si="0"/>
        <v>31.8</v>
      </c>
      <c r="H19" s="18">
        <v>30</v>
      </c>
      <c r="I19" s="16">
        <v>135</v>
      </c>
      <c r="J19" s="16">
        <f t="shared" si="1"/>
        <v>4050</v>
      </c>
      <c r="K19" s="18">
        <v>1.8</v>
      </c>
      <c r="L19" s="16">
        <v>120</v>
      </c>
      <c r="M19" s="16">
        <f t="shared" si="2"/>
        <v>216</v>
      </c>
      <c r="N19" s="18"/>
      <c r="O19" s="16">
        <v>103.7</v>
      </c>
      <c r="P19" s="16">
        <f t="shared" si="3"/>
        <v>0</v>
      </c>
      <c r="Q19" s="18"/>
    </row>
    <row r="20" ht="30" customHeight="1" spans="1:17">
      <c r="A20" s="15">
        <v>17</v>
      </c>
      <c r="B20" s="17" t="s">
        <v>41</v>
      </c>
      <c r="C20" s="17" t="s">
        <v>51</v>
      </c>
      <c r="D20" s="17" t="s">
        <v>52</v>
      </c>
      <c r="E20" s="18" t="s">
        <v>53</v>
      </c>
      <c r="F20" s="18">
        <v>557</v>
      </c>
      <c r="G20" s="18">
        <f t="shared" si="0"/>
        <v>334.5</v>
      </c>
      <c r="H20" s="18">
        <v>303</v>
      </c>
      <c r="I20" s="16">
        <v>135</v>
      </c>
      <c r="J20" s="16">
        <f t="shared" si="1"/>
        <v>40905</v>
      </c>
      <c r="K20" s="18">
        <v>26</v>
      </c>
      <c r="L20" s="16">
        <v>120</v>
      </c>
      <c r="M20" s="16">
        <f t="shared" si="2"/>
        <v>3120</v>
      </c>
      <c r="N20" s="18">
        <v>5.5</v>
      </c>
      <c r="O20" s="16">
        <v>103.7</v>
      </c>
      <c r="P20" s="16">
        <f t="shared" si="3"/>
        <v>570.35</v>
      </c>
      <c r="Q20" s="18"/>
    </row>
    <row r="21" ht="30" customHeight="1" spans="1:17">
      <c r="A21" s="15">
        <v>18</v>
      </c>
      <c r="B21" s="17" t="s">
        <v>54</v>
      </c>
      <c r="C21" s="17" t="s">
        <v>55</v>
      </c>
      <c r="D21" s="17" t="s">
        <v>56</v>
      </c>
      <c r="E21" s="18" t="s">
        <v>57</v>
      </c>
      <c r="F21" s="18">
        <v>260</v>
      </c>
      <c r="G21" s="18">
        <f t="shared" si="0"/>
        <v>251.2</v>
      </c>
      <c r="H21" s="18">
        <v>167.3</v>
      </c>
      <c r="I21" s="16">
        <v>135</v>
      </c>
      <c r="J21" s="16">
        <f t="shared" si="1"/>
        <v>22585.5</v>
      </c>
      <c r="K21" s="18">
        <v>67.2</v>
      </c>
      <c r="L21" s="16">
        <v>120</v>
      </c>
      <c r="M21" s="16">
        <f t="shared" si="2"/>
        <v>8064</v>
      </c>
      <c r="N21" s="18">
        <v>16.7</v>
      </c>
      <c r="O21" s="16">
        <v>103.7</v>
      </c>
      <c r="P21" s="16">
        <f t="shared" si="3"/>
        <v>1731.79</v>
      </c>
      <c r="Q21" s="18"/>
    </row>
    <row r="22" ht="30" customHeight="1" spans="1:17">
      <c r="A22" s="15">
        <v>19</v>
      </c>
      <c r="B22" s="17" t="s">
        <v>54</v>
      </c>
      <c r="C22" s="17" t="s">
        <v>58</v>
      </c>
      <c r="D22" s="17" t="s">
        <v>56</v>
      </c>
      <c r="E22" s="18" t="s">
        <v>57</v>
      </c>
      <c r="F22" s="18">
        <v>50</v>
      </c>
      <c r="G22" s="18">
        <f t="shared" si="0"/>
        <v>49.6</v>
      </c>
      <c r="H22" s="18">
        <v>14</v>
      </c>
      <c r="I22" s="16">
        <v>135</v>
      </c>
      <c r="J22" s="16">
        <f t="shared" si="1"/>
        <v>1890</v>
      </c>
      <c r="K22" s="18">
        <v>15.6</v>
      </c>
      <c r="L22" s="16">
        <v>120</v>
      </c>
      <c r="M22" s="16">
        <f t="shared" si="2"/>
        <v>1872</v>
      </c>
      <c r="N22" s="18">
        <v>20</v>
      </c>
      <c r="O22" s="16">
        <v>103.7</v>
      </c>
      <c r="P22" s="16">
        <f t="shared" si="3"/>
        <v>2074</v>
      </c>
      <c r="Q22" s="18"/>
    </row>
    <row r="23" ht="30" customHeight="1" spans="1:17">
      <c r="A23" s="15">
        <v>20</v>
      </c>
      <c r="B23" s="17" t="s">
        <v>59</v>
      </c>
      <c r="C23" s="17" t="s">
        <v>60</v>
      </c>
      <c r="D23" s="17" t="s">
        <v>61</v>
      </c>
      <c r="E23" s="18" t="s">
        <v>47</v>
      </c>
      <c r="F23" s="18">
        <v>110</v>
      </c>
      <c r="G23" s="18">
        <f t="shared" si="0"/>
        <v>110</v>
      </c>
      <c r="H23" s="18">
        <v>67</v>
      </c>
      <c r="I23" s="16">
        <v>135</v>
      </c>
      <c r="J23" s="16">
        <f t="shared" si="1"/>
        <v>9045</v>
      </c>
      <c r="K23" s="18">
        <v>23</v>
      </c>
      <c r="L23" s="16">
        <v>120</v>
      </c>
      <c r="M23" s="16">
        <f t="shared" si="2"/>
        <v>2760</v>
      </c>
      <c r="N23" s="18">
        <v>20</v>
      </c>
      <c r="O23" s="16">
        <v>103.7</v>
      </c>
      <c r="P23" s="16">
        <f t="shared" si="3"/>
        <v>2074</v>
      </c>
      <c r="Q23" s="18"/>
    </row>
    <row r="24" ht="30" customHeight="1" spans="1:17">
      <c r="A24" s="15">
        <v>21</v>
      </c>
      <c r="B24" s="17" t="s">
        <v>59</v>
      </c>
      <c r="C24" s="18" t="s">
        <v>62</v>
      </c>
      <c r="D24" s="17" t="s">
        <v>63</v>
      </c>
      <c r="E24" s="18" t="s">
        <v>26</v>
      </c>
      <c r="F24" s="18">
        <v>30</v>
      </c>
      <c r="G24" s="18">
        <f t="shared" si="0"/>
        <v>30</v>
      </c>
      <c r="H24" s="18"/>
      <c r="I24" s="16">
        <v>135</v>
      </c>
      <c r="J24" s="16">
        <f t="shared" si="1"/>
        <v>0</v>
      </c>
      <c r="K24" s="18">
        <v>23</v>
      </c>
      <c r="L24" s="16">
        <v>120</v>
      </c>
      <c r="M24" s="16">
        <f t="shared" si="2"/>
        <v>2760</v>
      </c>
      <c r="N24" s="18">
        <v>7</v>
      </c>
      <c r="O24" s="16">
        <v>103.7</v>
      </c>
      <c r="P24" s="16">
        <f t="shared" si="3"/>
        <v>725.9</v>
      </c>
      <c r="Q24" s="18"/>
    </row>
    <row r="25" s="2" customFormat="1" ht="30" customHeight="1" spans="1:17">
      <c r="A25" s="15">
        <v>22</v>
      </c>
      <c r="B25" s="15" t="s">
        <v>64</v>
      </c>
      <c r="C25" s="15" t="s">
        <v>65</v>
      </c>
      <c r="D25" s="15" t="s">
        <v>66</v>
      </c>
      <c r="E25" s="16" t="s">
        <v>40</v>
      </c>
      <c r="F25" s="16">
        <v>385</v>
      </c>
      <c r="G25" s="16">
        <f t="shared" si="0"/>
        <v>377.14</v>
      </c>
      <c r="H25" s="16">
        <v>360.77</v>
      </c>
      <c r="I25" s="16">
        <v>135</v>
      </c>
      <c r="J25" s="16">
        <f t="shared" si="1"/>
        <v>48703.95</v>
      </c>
      <c r="K25" s="16">
        <v>16.37</v>
      </c>
      <c r="L25" s="16">
        <v>120</v>
      </c>
      <c r="M25" s="16">
        <f t="shared" si="2"/>
        <v>1964.4</v>
      </c>
      <c r="N25" s="16"/>
      <c r="O25" s="16">
        <v>103.7</v>
      </c>
      <c r="P25" s="16">
        <f t="shared" si="3"/>
        <v>0</v>
      </c>
      <c r="Q25" s="16"/>
    </row>
    <row r="26" s="2" customFormat="1" ht="30" customHeight="1" spans="1:17">
      <c r="A26" s="15">
        <v>23</v>
      </c>
      <c r="B26" s="15" t="s">
        <v>64</v>
      </c>
      <c r="C26" s="15" t="s">
        <v>65</v>
      </c>
      <c r="D26" s="15" t="s">
        <v>67</v>
      </c>
      <c r="E26" s="16" t="s">
        <v>68</v>
      </c>
      <c r="F26" s="16">
        <v>266</v>
      </c>
      <c r="G26" s="16">
        <f t="shared" si="0"/>
        <v>254.66</v>
      </c>
      <c r="H26" s="16">
        <v>117.26</v>
      </c>
      <c r="I26" s="16">
        <v>135</v>
      </c>
      <c r="J26" s="16">
        <f t="shared" si="1"/>
        <v>15830.1</v>
      </c>
      <c r="K26" s="16">
        <v>76.93</v>
      </c>
      <c r="L26" s="16">
        <v>120</v>
      </c>
      <c r="M26" s="16">
        <f t="shared" si="2"/>
        <v>9231.6</v>
      </c>
      <c r="N26" s="16">
        <v>60.47</v>
      </c>
      <c r="O26" s="16">
        <v>103.7</v>
      </c>
      <c r="P26" s="16">
        <f t="shared" si="3"/>
        <v>6270.739</v>
      </c>
      <c r="Q26" s="16"/>
    </row>
    <row r="27" s="2" customFormat="1" ht="30" customHeight="1" spans="1:17">
      <c r="A27" s="15">
        <v>24</v>
      </c>
      <c r="B27" s="15" t="s">
        <v>64</v>
      </c>
      <c r="C27" s="15" t="s">
        <v>69</v>
      </c>
      <c r="D27" s="15" t="s">
        <v>70</v>
      </c>
      <c r="E27" s="16" t="s">
        <v>71</v>
      </c>
      <c r="F27" s="16">
        <v>252</v>
      </c>
      <c r="G27" s="16">
        <f t="shared" si="0"/>
        <v>242.58</v>
      </c>
      <c r="H27" s="16">
        <v>36.32</v>
      </c>
      <c r="I27" s="16">
        <v>135</v>
      </c>
      <c r="J27" s="16">
        <f t="shared" si="1"/>
        <v>4903.2</v>
      </c>
      <c r="K27" s="16">
        <v>56.32</v>
      </c>
      <c r="L27" s="16">
        <v>120</v>
      </c>
      <c r="M27" s="16">
        <f t="shared" si="2"/>
        <v>6758.4</v>
      </c>
      <c r="N27" s="16">
        <v>149.94</v>
      </c>
      <c r="O27" s="16">
        <v>103.7</v>
      </c>
      <c r="P27" s="16">
        <f t="shared" si="3"/>
        <v>15548.778</v>
      </c>
      <c r="Q27" s="16"/>
    </row>
    <row r="28" s="2" customFormat="1" ht="30" customHeight="1" spans="1:17">
      <c r="A28" s="15">
        <v>25</v>
      </c>
      <c r="B28" s="15" t="s">
        <v>64</v>
      </c>
      <c r="C28" s="15" t="s">
        <v>69</v>
      </c>
      <c r="D28" s="15" t="s">
        <v>72</v>
      </c>
      <c r="E28" s="16" t="s">
        <v>73</v>
      </c>
      <c r="F28" s="16">
        <v>236</v>
      </c>
      <c r="G28" s="16">
        <f t="shared" si="0"/>
        <v>223.5</v>
      </c>
      <c r="H28" s="16">
        <v>208.7</v>
      </c>
      <c r="I28" s="16">
        <v>135</v>
      </c>
      <c r="J28" s="16">
        <f t="shared" si="1"/>
        <v>28174.5</v>
      </c>
      <c r="K28" s="16">
        <v>14.8</v>
      </c>
      <c r="L28" s="16">
        <v>120</v>
      </c>
      <c r="M28" s="16">
        <f t="shared" si="2"/>
        <v>1776</v>
      </c>
      <c r="N28" s="16"/>
      <c r="O28" s="16">
        <v>103.7</v>
      </c>
      <c r="P28" s="16">
        <f t="shared" si="3"/>
        <v>0</v>
      </c>
      <c r="Q28" s="16"/>
    </row>
    <row r="29" s="2" customFormat="1" ht="30" customHeight="1" spans="1:17">
      <c r="A29" s="15">
        <v>26</v>
      </c>
      <c r="B29" s="15" t="s">
        <v>64</v>
      </c>
      <c r="C29" s="15" t="s">
        <v>69</v>
      </c>
      <c r="D29" s="15" t="s">
        <v>74</v>
      </c>
      <c r="E29" s="16" t="s">
        <v>75</v>
      </c>
      <c r="F29" s="16">
        <v>220</v>
      </c>
      <c r="G29" s="16">
        <f t="shared" si="0"/>
        <v>216.55</v>
      </c>
      <c r="H29" s="16">
        <v>144.23</v>
      </c>
      <c r="I29" s="16">
        <v>135</v>
      </c>
      <c r="J29" s="16">
        <f t="shared" si="1"/>
        <v>19471.05</v>
      </c>
      <c r="K29" s="16">
        <v>43.67</v>
      </c>
      <c r="L29" s="16">
        <v>120</v>
      </c>
      <c r="M29" s="16">
        <f t="shared" si="2"/>
        <v>5240.4</v>
      </c>
      <c r="N29" s="16">
        <v>28.65</v>
      </c>
      <c r="O29" s="16">
        <v>103.7</v>
      </c>
      <c r="P29" s="16">
        <f t="shared" si="3"/>
        <v>2971.005</v>
      </c>
      <c r="Q29" s="16"/>
    </row>
    <row r="30" s="2" customFormat="1" ht="30" customHeight="1" spans="1:17">
      <c r="A30" s="15">
        <v>27</v>
      </c>
      <c r="B30" s="15" t="s">
        <v>64</v>
      </c>
      <c r="C30" s="15" t="s">
        <v>69</v>
      </c>
      <c r="D30" s="15" t="s">
        <v>67</v>
      </c>
      <c r="E30" s="16" t="s">
        <v>68</v>
      </c>
      <c r="F30" s="16">
        <v>73</v>
      </c>
      <c r="G30" s="16">
        <f t="shared" si="0"/>
        <v>69.21</v>
      </c>
      <c r="H30" s="16">
        <v>57.62</v>
      </c>
      <c r="I30" s="16">
        <v>135</v>
      </c>
      <c r="J30" s="16">
        <f t="shared" si="1"/>
        <v>7778.7</v>
      </c>
      <c r="K30" s="16">
        <v>11.59</v>
      </c>
      <c r="L30" s="16">
        <v>120</v>
      </c>
      <c r="M30" s="16">
        <f t="shared" si="2"/>
        <v>1390.8</v>
      </c>
      <c r="N30" s="16"/>
      <c r="O30" s="16">
        <v>103.7</v>
      </c>
      <c r="P30" s="16">
        <f t="shared" si="3"/>
        <v>0</v>
      </c>
      <c r="Q30" s="16"/>
    </row>
    <row r="31" s="2" customFormat="1" ht="30" customHeight="1" spans="1:17">
      <c r="A31" s="15">
        <v>28</v>
      </c>
      <c r="B31" s="15" t="s">
        <v>64</v>
      </c>
      <c r="C31" s="15" t="s">
        <v>76</v>
      </c>
      <c r="D31" s="15" t="s">
        <v>77</v>
      </c>
      <c r="E31" s="16" t="s">
        <v>78</v>
      </c>
      <c r="F31" s="16">
        <v>215</v>
      </c>
      <c r="G31" s="16">
        <f t="shared" si="0"/>
        <v>205.34</v>
      </c>
      <c r="H31" s="16">
        <v>181.27</v>
      </c>
      <c r="I31" s="16">
        <v>135</v>
      </c>
      <c r="J31" s="16">
        <f t="shared" si="1"/>
        <v>24471.45</v>
      </c>
      <c r="K31" s="16">
        <v>24.07</v>
      </c>
      <c r="L31" s="16">
        <v>120</v>
      </c>
      <c r="M31" s="16">
        <f t="shared" si="2"/>
        <v>2888.4</v>
      </c>
      <c r="N31" s="16"/>
      <c r="O31" s="16">
        <v>103.7</v>
      </c>
      <c r="P31" s="16">
        <f t="shared" si="3"/>
        <v>0</v>
      </c>
      <c r="Q31" s="16"/>
    </row>
    <row r="32" s="2" customFormat="1" ht="30" customHeight="1" spans="1:17">
      <c r="A32" s="15">
        <v>29</v>
      </c>
      <c r="B32" s="15" t="s">
        <v>64</v>
      </c>
      <c r="C32" s="15" t="s">
        <v>76</v>
      </c>
      <c r="D32" s="15" t="s">
        <v>70</v>
      </c>
      <c r="E32" s="16" t="s">
        <v>79</v>
      </c>
      <c r="F32" s="16">
        <v>107</v>
      </c>
      <c r="G32" s="16">
        <f t="shared" si="0"/>
        <v>94.81</v>
      </c>
      <c r="H32" s="16">
        <v>72.37</v>
      </c>
      <c r="I32" s="16">
        <v>135</v>
      </c>
      <c r="J32" s="16">
        <f t="shared" si="1"/>
        <v>9769.95</v>
      </c>
      <c r="K32" s="16">
        <v>22.44</v>
      </c>
      <c r="L32" s="16">
        <v>120</v>
      </c>
      <c r="M32" s="16">
        <f t="shared" si="2"/>
        <v>2692.8</v>
      </c>
      <c r="N32" s="16"/>
      <c r="O32" s="16">
        <v>103.7</v>
      </c>
      <c r="P32" s="16">
        <f t="shared" si="3"/>
        <v>0</v>
      </c>
      <c r="Q32" s="16"/>
    </row>
    <row r="33" s="2" customFormat="1" ht="30" customHeight="1" spans="1:17">
      <c r="A33" s="15">
        <v>30</v>
      </c>
      <c r="B33" s="15" t="s">
        <v>64</v>
      </c>
      <c r="C33" s="15" t="s">
        <v>80</v>
      </c>
      <c r="D33" s="15" t="s">
        <v>81</v>
      </c>
      <c r="E33" s="16" t="s">
        <v>82</v>
      </c>
      <c r="F33" s="16">
        <v>285</v>
      </c>
      <c r="G33" s="16">
        <f t="shared" si="0"/>
        <v>273.04</v>
      </c>
      <c r="H33" s="16">
        <v>72.8</v>
      </c>
      <c r="I33" s="16">
        <v>135</v>
      </c>
      <c r="J33" s="16">
        <f t="shared" si="1"/>
        <v>9828</v>
      </c>
      <c r="K33" s="16">
        <v>43.5</v>
      </c>
      <c r="L33" s="16">
        <v>120</v>
      </c>
      <c r="M33" s="16">
        <f t="shared" si="2"/>
        <v>5220</v>
      </c>
      <c r="N33" s="16">
        <v>156.74</v>
      </c>
      <c r="O33" s="16">
        <v>103.7</v>
      </c>
      <c r="P33" s="16">
        <f t="shared" si="3"/>
        <v>16253.938</v>
      </c>
      <c r="Q33" s="16"/>
    </row>
    <row r="34" s="2" customFormat="1" ht="30" customHeight="1" spans="1:17">
      <c r="A34" s="15">
        <v>31</v>
      </c>
      <c r="B34" s="15" t="s">
        <v>64</v>
      </c>
      <c r="C34" s="15" t="s">
        <v>80</v>
      </c>
      <c r="D34" s="15" t="s">
        <v>83</v>
      </c>
      <c r="E34" s="16" t="s">
        <v>84</v>
      </c>
      <c r="F34" s="16">
        <v>168</v>
      </c>
      <c r="G34" s="16">
        <f t="shared" si="0"/>
        <v>156.63</v>
      </c>
      <c r="H34" s="16">
        <v>51.24</v>
      </c>
      <c r="I34" s="16">
        <v>135</v>
      </c>
      <c r="J34" s="16">
        <f t="shared" si="1"/>
        <v>6917.4</v>
      </c>
      <c r="K34" s="16">
        <v>86.12</v>
      </c>
      <c r="L34" s="16">
        <v>120</v>
      </c>
      <c r="M34" s="16">
        <f t="shared" si="2"/>
        <v>10334.4</v>
      </c>
      <c r="N34" s="16">
        <v>19.27</v>
      </c>
      <c r="O34" s="16">
        <v>103.7</v>
      </c>
      <c r="P34" s="16">
        <f t="shared" si="3"/>
        <v>1998.299</v>
      </c>
      <c r="Q34" s="16"/>
    </row>
    <row r="35" s="2" customFormat="1" ht="30" customHeight="1" spans="1:17">
      <c r="A35" s="15">
        <v>32</v>
      </c>
      <c r="B35" s="15" t="s">
        <v>64</v>
      </c>
      <c r="C35" s="15" t="s">
        <v>80</v>
      </c>
      <c r="D35" s="15" t="s">
        <v>85</v>
      </c>
      <c r="E35" s="16" t="s">
        <v>86</v>
      </c>
      <c r="F35" s="16">
        <v>50</v>
      </c>
      <c r="G35" s="16">
        <f t="shared" si="0"/>
        <v>47.2</v>
      </c>
      <c r="H35" s="16"/>
      <c r="I35" s="16">
        <v>135</v>
      </c>
      <c r="J35" s="16">
        <f t="shared" si="1"/>
        <v>0</v>
      </c>
      <c r="K35" s="16"/>
      <c r="L35" s="16">
        <v>120</v>
      </c>
      <c r="M35" s="16">
        <f t="shared" si="2"/>
        <v>0</v>
      </c>
      <c r="N35" s="16">
        <v>47.2</v>
      </c>
      <c r="O35" s="16">
        <v>103.7</v>
      </c>
      <c r="P35" s="16">
        <f t="shared" si="3"/>
        <v>4894.64</v>
      </c>
      <c r="Q35" s="16"/>
    </row>
    <row r="36" s="2" customFormat="1" ht="30" customHeight="1" spans="1:17">
      <c r="A36" s="15">
        <v>33</v>
      </c>
      <c r="B36" s="15" t="s">
        <v>64</v>
      </c>
      <c r="C36" s="15" t="s">
        <v>87</v>
      </c>
      <c r="D36" s="15" t="s">
        <v>88</v>
      </c>
      <c r="E36" s="16" t="s">
        <v>89</v>
      </c>
      <c r="F36" s="16">
        <v>164</v>
      </c>
      <c r="G36" s="16">
        <f t="shared" si="0"/>
        <v>156.84</v>
      </c>
      <c r="H36" s="16">
        <v>122.55</v>
      </c>
      <c r="I36" s="16">
        <v>135</v>
      </c>
      <c r="J36" s="16">
        <f t="shared" si="1"/>
        <v>16544.25</v>
      </c>
      <c r="K36" s="16">
        <v>12</v>
      </c>
      <c r="L36" s="16">
        <v>120</v>
      </c>
      <c r="M36" s="16">
        <f t="shared" si="2"/>
        <v>1440</v>
      </c>
      <c r="N36" s="16">
        <v>22.29</v>
      </c>
      <c r="O36" s="16">
        <v>103.7</v>
      </c>
      <c r="P36" s="16">
        <f t="shared" si="3"/>
        <v>2311.473</v>
      </c>
      <c r="Q36" s="16"/>
    </row>
    <row r="37" s="2" customFormat="1" ht="30" customHeight="1" spans="1:17">
      <c r="A37" s="15">
        <v>34</v>
      </c>
      <c r="B37" s="15" t="s">
        <v>64</v>
      </c>
      <c r="C37" s="15" t="s">
        <v>87</v>
      </c>
      <c r="D37" s="15" t="s">
        <v>67</v>
      </c>
      <c r="E37" s="16" t="s">
        <v>68</v>
      </c>
      <c r="F37" s="16">
        <v>191</v>
      </c>
      <c r="G37" s="16">
        <f t="shared" si="0"/>
        <v>182.49</v>
      </c>
      <c r="H37" s="16"/>
      <c r="I37" s="16">
        <v>135</v>
      </c>
      <c r="J37" s="16">
        <f t="shared" si="1"/>
        <v>0</v>
      </c>
      <c r="K37" s="16">
        <v>87.5</v>
      </c>
      <c r="L37" s="16">
        <v>120</v>
      </c>
      <c r="M37" s="16">
        <f t="shared" si="2"/>
        <v>10500</v>
      </c>
      <c r="N37" s="16">
        <v>94.99</v>
      </c>
      <c r="O37" s="16">
        <v>103.7</v>
      </c>
      <c r="P37" s="16">
        <f t="shared" si="3"/>
        <v>9850.463</v>
      </c>
      <c r="Q37" s="16"/>
    </row>
    <row r="38" s="2" customFormat="1" ht="30" customHeight="1" spans="1:17">
      <c r="A38" s="15">
        <v>35</v>
      </c>
      <c r="B38" s="15" t="s">
        <v>64</v>
      </c>
      <c r="C38" s="15" t="s">
        <v>90</v>
      </c>
      <c r="D38" s="15" t="s">
        <v>91</v>
      </c>
      <c r="E38" s="16" t="s">
        <v>92</v>
      </c>
      <c r="F38" s="16">
        <v>252</v>
      </c>
      <c r="G38" s="16">
        <f t="shared" si="0"/>
        <v>237.82</v>
      </c>
      <c r="H38" s="16">
        <v>213.57</v>
      </c>
      <c r="I38" s="16">
        <v>135</v>
      </c>
      <c r="J38" s="16">
        <f t="shared" si="1"/>
        <v>28831.95</v>
      </c>
      <c r="K38" s="16">
        <v>17.43</v>
      </c>
      <c r="L38" s="16">
        <v>120</v>
      </c>
      <c r="M38" s="16">
        <f t="shared" si="2"/>
        <v>2091.6</v>
      </c>
      <c r="N38" s="16">
        <v>6.82</v>
      </c>
      <c r="O38" s="16">
        <v>103.7</v>
      </c>
      <c r="P38" s="16">
        <f t="shared" si="3"/>
        <v>707.234</v>
      </c>
      <c r="Q38" s="16"/>
    </row>
    <row r="39" s="2" customFormat="1" ht="30" customHeight="1" spans="1:17">
      <c r="A39" s="15">
        <v>36</v>
      </c>
      <c r="B39" s="15" t="s">
        <v>64</v>
      </c>
      <c r="C39" s="15" t="s">
        <v>90</v>
      </c>
      <c r="D39" s="15" t="s">
        <v>70</v>
      </c>
      <c r="E39" s="16" t="s">
        <v>71</v>
      </c>
      <c r="F39" s="16">
        <v>175</v>
      </c>
      <c r="G39" s="16">
        <f t="shared" si="0"/>
        <v>160.87</v>
      </c>
      <c r="H39" s="16">
        <v>65.62</v>
      </c>
      <c r="I39" s="16">
        <v>135</v>
      </c>
      <c r="J39" s="16">
        <f t="shared" si="1"/>
        <v>8858.7</v>
      </c>
      <c r="K39" s="16">
        <v>51.07</v>
      </c>
      <c r="L39" s="16">
        <v>120</v>
      </c>
      <c r="M39" s="16">
        <f t="shared" si="2"/>
        <v>6128.4</v>
      </c>
      <c r="N39" s="16">
        <v>44.18</v>
      </c>
      <c r="O39" s="16">
        <v>103.7</v>
      </c>
      <c r="P39" s="16">
        <f t="shared" si="3"/>
        <v>4581.466</v>
      </c>
      <c r="Q39" s="16"/>
    </row>
    <row r="40" s="2" customFormat="1" ht="30" customHeight="1" spans="1:17">
      <c r="A40" s="15">
        <v>37</v>
      </c>
      <c r="B40" s="15" t="s">
        <v>64</v>
      </c>
      <c r="C40" s="15" t="s">
        <v>90</v>
      </c>
      <c r="D40" s="15" t="s">
        <v>93</v>
      </c>
      <c r="E40" s="16" t="s">
        <v>94</v>
      </c>
      <c r="F40" s="16">
        <v>167</v>
      </c>
      <c r="G40" s="16">
        <f t="shared" si="0"/>
        <v>159.8</v>
      </c>
      <c r="H40" s="16">
        <v>62.23</v>
      </c>
      <c r="I40" s="16">
        <v>135</v>
      </c>
      <c r="J40" s="16">
        <f t="shared" si="1"/>
        <v>8401.05</v>
      </c>
      <c r="K40" s="16">
        <v>86.17</v>
      </c>
      <c r="L40" s="16">
        <v>120</v>
      </c>
      <c r="M40" s="16">
        <f t="shared" si="2"/>
        <v>10340.4</v>
      </c>
      <c r="N40" s="16">
        <v>11.4</v>
      </c>
      <c r="O40" s="16">
        <v>103.7</v>
      </c>
      <c r="P40" s="16">
        <f t="shared" si="3"/>
        <v>1182.18</v>
      </c>
      <c r="Q40" s="16"/>
    </row>
    <row r="41" s="2" customFormat="1" ht="30" customHeight="1" spans="1:17">
      <c r="A41" s="15">
        <v>38</v>
      </c>
      <c r="B41" s="15" t="s">
        <v>64</v>
      </c>
      <c r="C41" s="15" t="s">
        <v>90</v>
      </c>
      <c r="D41" s="15" t="s">
        <v>67</v>
      </c>
      <c r="E41" s="16" t="s">
        <v>68</v>
      </c>
      <c r="F41" s="16">
        <v>329</v>
      </c>
      <c r="G41" s="16">
        <f t="shared" si="0"/>
        <v>319.62</v>
      </c>
      <c r="H41" s="16">
        <v>136.14</v>
      </c>
      <c r="I41" s="16">
        <v>135</v>
      </c>
      <c r="J41" s="16">
        <f t="shared" si="1"/>
        <v>18378.9</v>
      </c>
      <c r="K41" s="16">
        <v>29.38</v>
      </c>
      <c r="L41" s="16">
        <v>120</v>
      </c>
      <c r="M41" s="16">
        <f t="shared" si="2"/>
        <v>3525.6</v>
      </c>
      <c r="N41" s="16">
        <v>154.1</v>
      </c>
      <c r="O41" s="16">
        <v>103.7</v>
      </c>
      <c r="P41" s="16">
        <f t="shared" si="3"/>
        <v>15980.17</v>
      </c>
      <c r="Q41" s="16"/>
    </row>
    <row r="42" s="2" customFormat="1" ht="30" customHeight="1" spans="1:17">
      <c r="A42" s="15">
        <v>39</v>
      </c>
      <c r="B42" s="15" t="s">
        <v>64</v>
      </c>
      <c r="C42" s="15" t="s">
        <v>90</v>
      </c>
      <c r="D42" s="15" t="s">
        <v>95</v>
      </c>
      <c r="E42" s="16" t="s">
        <v>96</v>
      </c>
      <c r="F42" s="16">
        <v>130</v>
      </c>
      <c r="G42" s="16">
        <f t="shared" si="0"/>
        <v>123.6</v>
      </c>
      <c r="H42" s="16"/>
      <c r="I42" s="16">
        <v>135</v>
      </c>
      <c r="J42" s="16">
        <f t="shared" si="1"/>
        <v>0</v>
      </c>
      <c r="K42" s="16"/>
      <c r="L42" s="16">
        <v>120</v>
      </c>
      <c r="M42" s="16">
        <f t="shared" si="2"/>
        <v>0</v>
      </c>
      <c r="N42" s="16">
        <v>123.6</v>
      </c>
      <c r="O42" s="16">
        <v>103.7</v>
      </c>
      <c r="P42" s="16">
        <f t="shared" si="3"/>
        <v>12817.32</v>
      </c>
      <c r="Q42" s="16"/>
    </row>
    <row r="43" s="3" customFormat="1" ht="30" customHeight="1" spans="1:17">
      <c r="A43" s="15">
        <v>40</v>
      </c>
      <c r="B43" s="19" t="s">
        <v>97</v>
      </c>
      <c r="C43" s="19" t="s">
        <v>98</v>
      </c>
      <c r="D43" s="19" t="s">
        <v>99</v>
      </c>
      <c r="E43" s="20" t="s">
        <v>100</v>
      </c>
      <c r="F43" s="20">
        <v>201</v>
      </c>
      <c r="G43" s="20">
        <f t="shared" si="0"/>
        <v>183.95</v>
      </c>
      <c r="H43" s="20">
        <v>50</v>
      </c>
      <c r="I43" s="16">
        <v>135</v>
      </c>
      <c r="J43" s="16">
        <f t="shared" si="1"/>
        <v>6750</v>
      </c>
      <c r="K43" s="20"/>
      <c r="L43" s="16">
        <v>120</v>
      </c>
      <c r="M43" s="16">
        <f t="shared" si="2"/>
        <v>0</v>
      </c>
      <c r="N43" s="20">
        <v>133.95</v>
      </c>
      <c r="O43" s="16">
        <v>103.7</v>
      </c>
      <c r="P43" s="16">
        <f t="shared" si="3"/>
        <v>13890.615</v>
      </c>
      <c r="Q43" s="20"/>
    </row>
    <row r="44" s="3" customFormat="1" ht="30" customHeight="1" spans="1:17">
      <c r="A44" s="15">
        <v>41</v>
      </c>
      <c r="B44" s="19" t="s">
        <v>97</v>
      </c>
      <c r="C44" s="19" t="s">
        <v>98</v>
      </c>
      <c r="D44" s="19" t="s">
        <v>101</v>
      </c>
      <c r="E44" s="20" t="s">
        <v>102</v>
      </c>
      <c r="F44" s="20">
        <v>123</v>
      </c>
      <c r="G44" s="20">
        <f t="shared" si="0"/>
        <v>118.13</v>
      </c>
      <c r="H44" s="20">
        <v>50</v>
      </c>
      <c r="I44" s="16">
        <v>135</v>
      </c>
      <c r="J44" s="16">
        <f t="shared" si="1"/>
        <v>6750</v>
      </c>
      <c r="K44" s="20"/>
      <c r="L44" s="16">
        <v>120</v>
      </c>
      <c r="M44" s="16">
        <f t="shared" si="2"/>
        <v>0</v>
      </c>
      <c r="N44" s="20">
        <v>68.13</v>
      </c>
      <c r="O44" s="16">
        <v>103.7</v>
      </c>
      <c r="P44" s="16">
        <f t="shared" si="3"/>
        <v>7065.081</v>
      </c>
      <c r="Q44" s="20"/>
    </row>
    <row r="45" s="3" customFormat="1" ht="30" customHeight="1" spans="1:17">
      <c r="A45" s="15">
        <v>42</v>
      </c>
      <c r="B45" s="19" t="s">
        <v>97</v>
      </c>
      <c r="C45" s="19" t="s">
        <v>98</v>
      </c>
      <c r="D45" s="19" t="s">
        <v>103</v>
      </c>
      <c r="E45" s="20" t="s">
        <v>104</v>
      </c>
      <c r="F45" s="20">
        <v>413</v>
      </c>
      <c r="G45" s="20">
        <f t="shared" si="0"/>
        <v>368.07</v>
      </c>
      <c r="H45" s="20">
        <v>130</v>
      </c>
      <c r="I45" s="16">
        <v>135</v>
      </c>
      <c r="J45" s="16">
        <f t="shared" si="1"/>
        <v>17550</v>
      </c>
      <c r="K45" s="20"/>
      <c r="L45" s="16">
        <v>120</v>
      </c>
      <c r="M45" s="16">
        <f t="shared" si="2"/>
        <v>0</v>
      </c>
      <c r="N45" s="20">
        <v>238.07</v>
      </c>
      <c r="O45" s="16">
        <v>103.7</v>
      </c>
      <c r="P45" s="16">
        <f t="shared" si="3"/>
        <v>24687.859</v>
      </c>
      <c r="Q45" s="20"/>
    </row>
    <row r="46" s="3" customFormat="1" ht="30" customHeight="1" spans="1:17">
      <c r="A46" s="15">
        <v>43</v>
      </c>
      <c r="B46" s="19" t="s">
        <v>97</v>
      </c>
      <c r="C46" s="19" t="s">
        <v>105</v>
      </c>
      <c r="D46" s="19" t="s">
        <v>106</v>
      </c>
      <c r="E46" s="20" t="s">
        <v>107</v>
      </c>
      <c r="F46" s="20">
        <v>450</v>
      </c>
      <c r="G46" s="20">
        <f t="shared" si="0"/>
        <v>371.3</v>
      </c>
      <c r="H46" s="20"/>
      <c r="I46" s="16">
        <v>135</v>
      </c>
      <c r="J46" s="16">
        <f t="shared" si="1"/>
        <v>0</v>
      </c>
      <c r="K46" s="20">
        <v>159.6</v>
      </c>
      <c r="L46" s="16">
        <v>120</v>
      </c>
      <c r="M46" s="16">
        <f t="shared" si="2"/>
        <v>19152</v>
      </c>
      <c r="N46" s="20">
        <v>211.7</v>
      </c>
      <c r="O46" s="16">
        <v>103.7</v>
      </c>
      <c r="P46" s="16">
        <f t="shared" si="3"/>
        <v>21953.29</v>
      </c>
      <c r="Q46" s="20"/>
    </row>
    <row r="47" s="3" customFormat="1" ht="30" customHeight="1" spans="1:17">
      <c r="A47" s="15">
        <v>44</v>
      </c>
      <c r="B47" s="19" t="s">
        <v>97</v>
      </c>
      <c r="C47" s="19" t="s">
        <v>108</v>
      </c>
      <c r="D47" s="19" t="s">
        <v>109</v>
      </c>
      <c r="E47" s="20" t="s">
        <v>32</v>
      </c>
      <c r="F47" s="20">
        <v>729</v>
      </c>
      <c r="G47" s="20">
        <f t="shared" si="0"/>
        <v>600</v>
      </c>
      <c r="H47" s="20">
        <v>500</v>
      </c>
      <c r="I47" s="16">
        <v>135</v>
      </c>
      <c r="J47" s="16">
        <f t="shared" si="1"/>
        <v>67500</v>
      </c>
      <c r="K47" s="20"/>
      <c r="L47" s="16">
        <v>120</v>
      </c>
      <c r="M47" s="16">
        <f t="shared" si="2"/>
        <v>0</v>
      </c>
      <c r="N47" s="20">
        <v>100</v>
      </c>
      <c r="O47" s="16">
        <v>103.7</v>
      </c>
      <c r="P47" s="16">
        <f t="shared" si="3"/>
        <v>10370</v>
      </c>
      <c r="Q47" s="20"/>
    </row>
    <row r="48" s="3" customFormat="1" ht="30" customHeight="1" spans="1:17">
      <c r="A48" s="15">
        <v>45</v>
      </c>
      <c r="B48" s="19" t="s">
        <v>97</v>
      </c>
      <c r="C48" s="19" t="s">
        <v>110</v>
      </c>
      <c r="D48" s="19" t="s">
        <v>103</v>
      </c>
      <c r="E48" s="20" t="s">
        <v>104</v>
      </c>
      <c r="F48" s="20">
        <v>219.5</v>
      </c>
      <c r="G48" s="20">
        <f t="shared" si="0"/>
        <v>202.41</v>
      </c>
      <c r="H48" s="20">
        <v>120</v>
      </c>
      <c r="I48" s="16">
        <v>135</v>
      </c>
      <c r="J48" s="16">
        <f t="shared" si="1"/>
        <v>16200</v>
      </c>
      <c r="K48" s="20"/>
      <c r="L48" s="16">
        <v>120</v>
      </c>
      <c r="M48" s="16">
        <f t="shared" si="2"/>
        <v>0</v>
      </c>
      <c r="N48" s="20">
        <v>82.41</v>
      </c>
      <c r="O48" s="16">
        <v>103.7</v>
      </c>
      <c r="P48" s="16">
        <f t="shared" si="3"/>
        <v>8545.917</v>
      </c>
      <c r="Q48" s="20"/>
    </row>
    <row r="49" s="3" customFormat="1" ht="30" customHeight="1" spans="1:17">
      <c r="A49" s="15">
        <v>46</v>
      </c>
      <c r="B49" s="19" t="s">
        <v>97</v>
      </c>
      <c r="C49" s="19" t="s">
        <v>111</v>
      </c>
      <c r="D49" s="19" t="s">
        <v>112</v>
      </c>
      <c r="E49" s="20" t="s">
        <v>113</v>
      </c>
      <c r="F49" s="20">
        <v>280</v>
      </c>
      <c r="G49" s="21">
        <f t="shared" si="0"/>
        <v>236.736</v>
      </c>
      <c r="H49" s="20"/>
      <c r="I49" s="16">
        <v>135</v>
      </c>
      <c r="J49" s="16">
        <f t="shared" si="1"/>
        <v>0</v>
      </c>
      <c r="K49" s="21">
        <v>88.749</v>
      </c>
      <c r="L49" s="16">
        <v>120</v>
      </c>
      <c r="M49" s="16">
        <f t="shared" si="2"/>
        <v>10649.88</v>
      </c>
      <c r="N49" s="21">
        <v>147.987</v>
      </c>
      <c r="O49" s="16">
        <v>103.7</v>
      </c>
      <c r="P49" s="16">
        <f t="shared" si="3"/>
        <v>15346.2519</v>
      </c>
      <c r="Q49" s="20"/>
    </row>
    <row r="50" s="3" customFormat="1" ht="30" customHeight="1" spans="1:17">
      <c r="A50" s="15">
        <v>47</v>
      </c>
      <c r="B50" s="19" t="s">
        <v>97</v>
      </c>
      <c r="C50" s="19" t="s">
        <v>111</v>
      </c>
      <c r="D50" s="19" t="s">
        <v>114</v>
      </c>
      <c r="E50" s="20" t="s">
        <v>115</v>
      </c>
      <c r="F50" s="20">
        <v>210</v>
      </c>
      <c r="G50" s="21">
        <f t="shared" si="0"/>
        <v>210</v>
      </c>
      <c r="H50" s="20"/>
      <c r="I50" s="16">
        <v>135</v>
      </c>
      <c r="J50" s="16">
        <f t="shared" si="1"/>
        <v>0</v>
      </c>
      <c r="K50" s="20">
        <v>9.06</v>
      </c>
      <c r="L50" s="16">
        <v>120</v>
      </c>
      <c r="M50" s="16">
        <f t="shared" si="2"/>
        <v>1087.2</v>
      </c>
      <c r="N50" s="21">
        <v>200.94</v>
      </c>
      <c r="O50" s="16">
        <v>103.7</v>
      </c>
      <c r="P50" s="16">
        <f t="shared" si="3"/>
        <v>20837.478</v>
      </c>
      <c r="Q50" s="20"/>
    </row>
    <row r="51" s="3" customFormat="1" ht="30" customHeight="1" spans="1:17">
      <c r="A51" s="15">
        <v>48</v>
      </c>
      <c r="B51" s="19" t="s">
        <v>97</v>
      </c>
      <c r="C51" s="19" t="s">
        <v>116</v>
      </c>
      <c r="D51" s="19" t="s">
        <v>117</v>
      </c>
      <c r="E51" s="20" t="s">
        <v>20</v>
      </c>
      <c r="F51" s="20">
        <v>386</v>
      </c>
      <c r="G51" s="20">
        <f t="shared" si="0"/>
        <v>270.486</v>
      </c>
      <c r="H51" s="20"/>
      <c r="I51" s="16">
        <v>135</v>
      </c>
      <c r="J51" s="16">
        <f t="shared" si="1"/>
        <v>0</v>
      </c>
      <c r="K51" s="20"/>
      <c r="L51" s="16">
        <v>120</v>
      </c>
      <c r="M51" s="16">
        <f t="shared" si="2"/>
        <v>0</v>
      </c>
      <c r="N51" s="20">
        <v>270.486</v>
      </c>
      <c r="O51" s="16">
        <v>103.7</v>
      </c>
      <c r="P51" s="16">
        <f t="shared" si="3"/>
        <v>28049.3982</v>
      </c>
      <c r="Q51" s="20"/>
    </row>
    <row r="52" s="3" customFormat="1" ht="30" customHeight="1" spans="1:17">
      <c r="A52" s="15">
        <v>49</v>
      </c>
      <c r="B52" s="19" t="s">
        <v>97</v>
      </c>
      <c r="C52" s="19" t="s">
        <v>116</v>
      </c>
      <c r="D52" s="19" t="s">
        <v>118</v>
      </c>
      <c r="E52" s="20" t="s">
        <v>119</v>
      </c>
      <c r="F52" s="20">
        <v>115</v>
      </c>
      <c r="G52" s="20">
        <f t="shared" si="0"/>
        <v>90.828</v>
      </c>
      <c r="H52" s="20"/>
      <c r="I52" s="16">
        <v>135</v>
      </c>
      <c r="J52" s="16">
        <f t="shared" si="1"/>
        <v>0</v>
      </c>
      <c r="K52" s="20"/>
      <c r="L52" s="16">
        <v>120</v>
      </c>
      <c r="M52" s="16">
        <f t="shared" si="2"/>
        <v>0</v>
      </c>
      <c r="N52" s="20">
        <v>90.828</v>
      </c>
      <c r="O52" s="16">
        <v>103.7</v>
      </c>
      <c r="P52" s="16">
        <f t="shared" si="3"/>
        <v>9418.8636</v>
      </c>
      <c r="Q52" s="20"/>
    </row>
    <row r="53" s="3" customFormat="1" ht="30" customHeight="1" spans="1:17">
      <c r="A53" s="15">
        <v>50</v>
      </c>
      <c r="B53" s="19" t="s">
        <v>97</v>
      </c>
      <c r="C53" s="19" t="s">
        <v>116</v>
      </c>
      <c r="D53" s="19" t="s">
        <v>120</v>
      </c>
      <c r="E53" s="20" t="s">
        <v>121</v>
      </c>
      <c r="F53" s="20">
        <v>230</v>
      </c>
      <c r="G53" s="20">
        <f t="shared" si="0"/>
        <v>121.473</v>
      </c>
      <c r="H53" s="20"/>
      <c r="I53" s="16">
        <v>135</v>
      </c>
      <c r="J53" s="16">
        <f t="shared" si="1"/>
        <v>0</v>
      </c>
      <c r="K53" s="20">
        <v>121.473</v>
      </c>
      <c r="L53" s="16">
        <v>120</v>
      </c>
      <c r="M53" s="16">
        <f t="shared" si="2"/>
        <v>14576.76</v>
      </c>
      <c r="N53" s="20"/>
      <c r="O53" s="16">
        <v>103.7</v>
      </c>
      <c r="P53" s="16">
        <f t="shared" si="3"/>
        <v>0</v>
      </c>
      <c r="Q53" s="20"/>
    </row>
    <row r="54" s="3" customFormat="1" ht="30" customHeight="1" spans="1:17">
      <c r="A54" s="15">
        <v>51</v>
      </c>
      <c r="B54" s="19" t="s">
        <v>97</v>
      </c>
      <c r="C54" s="19" t="s">
        <v>122</v>
      </c>
      <c r="D54" s="19" t="s">
        <v>123</v>
      </c>
      <c r="E54" s="20" t="s">
        <v>26</v>
      </c>
      <c r="F54" s="20">
        <v>522</v>
      </c>
      <c r="G54" s="20">
        <f t="shared" si="0"/>
        <v>445.9</v>
      </c>
      <c r="H54" s="20"/>
      <c r="I54" s="16">
        <v>135</v>
      </c>
      <c r="J54" s="16">
        <f t="shared" si="1"/>
        <v>0</v>
      </c>
      <c r="K54" s="20"/>
      <c r="L54" s="16">
        <v>120</v>
      </c>
      <c r="M54" s="16">
        <f t="shared" si="2"/>
        <v>0</v>
      </c>
      <c r="N54" s="20">
        <v>445.9</v>
      </c>
      <c r="O54" s="16">
        <v>103.7</v>
      </c>
      <c r="P54" s="16">
        <f t="shared" si="3"/>
        <v>46239.83</v>
      </c>
      <c r="Q54" s="20"/>
    </row>
    <row r="55" s="3" customFormat="1" ht="30" customHeight="1" spans="1:17">
      <c r="A55" s="15">
        <v>52</v>
      </c>
      <c r="B55" s="19" t="s">
        <v>97</v>
      </c>
      <c r="C55" s="19" t="s">
        <v>122</v>
      </c>
      <c r="D55" s="19" t="s">
        <v>106</v>
      </c>
      <c r="E55" s="20" t="s">
        <v>107</v>
      </c>
      <c r="F55" s="20">
        <v>500</v>
      </c>
      <c r="G55" s="20">
        <f t="shared" si="0"/>
        <v>461.5</v>
      </c>
      <c r="H55" s="20"/>
      <c r="I55" s="16">
        <v>135</v>
      </c>
      <c r="J55" s="16">
        <f t="shared" si="1"/>
        <v>0</v>
      </c>
      <c r="K55" s="20"/>
      <c r="L55" s="16">
        <v>120</v>
      </c>
      <c r="M55" s="16">
        <f t="shared" si="2"/>
        <v>0</v>
      </c>
      <c r="N55" s="20">
        <v>461.5</v>
      </c>
      <c r="O55" s="16">
        <v>103.7</v>
      </c>
      <c r="P55" s="16">
        <f t="shared" si="3"/>
        <v>47857.55</v>
      </c>
      <c r="Q55" s="20"/>
    </row>
    <row r="56" s="3" customFormat="1" ht="30" customHeight="1" spans="1:17">
      <c r="A56" s="15"/>
      <c r="B56" s="19" t="s">
        <v>97</v>
      </c>
      <c r="C56" s="19" t="s">
        <v>124</v>
      </c>
      <c r="D56" s="19" t="s">
        <v>125</v>
      </c>
      <c r="E56" s="20" t="s">
        <v>47</v>
      </c>
      <c r="F56" s="20">
        <v>200</v>
      </c>
      <c r="G56" s="20">
        <f t="shared" si="0"/>
        <v>165.285</v>
      </c>
      <c r="H56" s="20"/>
      <c r="I56" s="16">
        <v>135</v>
      </c>
      <c r="J56" s="16">
        <f t="shared" si="1"/>
        <v>0</v>
      </c>
      <c r="K56" s="20"/>
      <c r="L56" s="16">
        <v>120</v>
      </c>
      <c r="M56" s="16">
        <f t="shared" si="2"/>
        <v>0</v>
      </c>
      <c r="N56" s="20">
        <v>165.285</v>
      </c>
      <c r="O56" s="16">
        <v>103.7</v>
      </c>
      <c r="P56" s="16">
        <f t="shared" si="3"/>
        <v>17140.0545</v>
      </c>
      <c r="Q56" s="20"/>
    </row>
    <row r="57" s="3" customFormat="1" ht="30" customHeight="1" spans="1:17">
      <c r="A57" s="15">
        <v>57</v>
      </c>
      <c r="B57" s="19" t="s">
        <v>97</v>
      </c>
      <c r="C57" s="19" t="s">
        <v>126</v>
      </c>
      <c r="D57" s="19" t="s">
        <v>120</v>
      </c>
      <c r="E57" s="20" t="s">
        <v>121</v>
      </c>
      <c r="F57" s="20">
        <v>100</v>
      </c>
      <c r="G57" s="20">
        <f t="shared" si="0"/>
        <v>62.162</v>
      </c>
      <c r="H57" s="20"/>
      <c r="I57" s="16">
        <v>135</v>
      </c>
      <c r="J57" s="16">
        <f t="shared" si="1"/>
        <v>0</v>
      </c>
      <c r="K57" s="20">
        <v>53.18</v>
      </c>
      <c r="L57" s="16">
        <v>120</v>
      </c>
      <c r="M57" s="16">
        <f t="shared" si="2"/>
        <v>6381.6</v>
      </c>
      <c r="N57" s="20">
        <v>8.982</v>
      </c>
      <c r="O57" s="16">
        <v>103.7</v>
      </c>
      <c r="P57" s="16">
        <f t="shared" si="3"/>
        <v>931.4334</v>
      </c>
      <c r="Q57" s="20"/>
    </row>
    <row r="58" s="3" customFormat="1" ht="30" customHeight="1" spans="1:17">
      <c r="A58" s="15">
        <v>58</v>
      </c>
      <c r="B58" s="19" t="s">
        <v>97</v>
      </c>
      <c r="C58" s="19" t="s">
        <v>127</v>
      </c>
      <c r="D58" s="19" t="s">
        <v>128</v>
      </c>
      <c r="E58" s="20" t="s">
        <v>129</v>
      </c>
      <c r="F58" s="20">
        <v>525</v>
      </c>
      <c r="G58" s="20">
        <f t="shared" si="0"/>
        <v>501</v>
      </c>
      <c r="H58" s="20"/>
      <c r="I58" s="16">
        <v>135</v>
      </c>
      <c r="J58" s="16">
        <f t="shared" si="1"/>
        <v>0</v>
      </c>
      <c r="K58" s="20"/>
      <c r="L58" s="16">
        <v>120</v>
      </c>
      <c r="M58" s="16">
        <f t="shared" si="2"/>
        <v>0</v>
      </c>
      <c r="N58" s="20">
        <v>501</v>
      </c>
      <c r="O58" s="16">
        <v>103.7</v>
      </c>
      <c r="P58" s="16">
        <f t="shared" si="3"/>
        <v>51953.7</v>
      </c>
      <c r="Q58" s="20"/>
    </row>
    <row r="59" s="3" customFormat="1" ht="30" customHeight="1" spans="1:17">
      <c r="A59" s="15">
        <v>59</v>
      </c>
      <c r="B59" s="19" t="s">
        <v>97</v>
      </c>
      <c r="C59" s="19" t="s">
        <v>127</v>
      </c>
      <c r="D59" s="19" t="s">
        <v>130</v>
      </c>
      <c r="E59" s="21" t="s">
        <v>131</v>
      </c>
      <c r="F59" s="21">
        <v>167</v>
      </c>
      <c r="G59" s="20">
        <f t="shared" si="0"/>
        <v>42</v>
      </c>
      <c r="H59" s="20"/>
      <c r="I59" s="16">
        <v>135</v>
      </c>
      <c r="J59" s="16">
        <f t="shared" si="1"/>
        <v>0</v>
      </c>
      <c r="K59" s="20"/>
      <c r="L59" s="16">
        <v>120</v>
      </c>
      <c r="M59" s="16">
        <f t="shared" si="2"/>
        <v>0</v>
      </c>
      <c r="N59" s="20">
        <v>42</v>
      </c>
      <c r="O59" s="16">
        <v>103.7</v>
      </c>
      <c r="P59" s="16">
        <f t="shared" si="3"/>
        <v>4355.4</v>
      </c>
      <c r="Q59" s="20"/>
    </row>
    <row r="60" s="3" customFormat="1" ht="30" customHeight="1" spans="1:17">
      <c r="A60" s="15">
        <v>60</v>
      </c>
      <c r="B60" s="19" t="s">
        <v>97</v>
      </c>
      <c r="C60" s="19" t="s">
        <v>127</v>
      </c>
      <c r="D60" s="19" t="s">
        <v>132</v>
      </c>
      <c r="E60" s="20" t="s">
        <v>133</v>
      </c>
      <c r="F60" s="20">
        <v>52</v>
      </c>
      <c r="G60" s="20">
        <f t="shared" si="0"/>
        <v>40</v>
      </c>
      <c r="H60" s="20"/>
      <c r="I60" s="16">
        <v>135</v>
      </c>
      <c r="J60" s="16">
        <f t="shared" si="1"/>
        <v>0</v>
      </c>
      <c r="K60" s="20"/>
      <c r="L60" s="16">
        <v>120</v>
      </c>
      <c r="M60" s="16">
        <f t="shared" si="2"/>
        <v>0</v>
      </c>
      <c r="N60" s="20">
        <v>40</v>
      </c>
      <c r="O60" s="16">
        <v>103.7</v>
      </c>
      <c r="P60" s="16">
        <f t="shared" si="3"/>
        <v>4148</v>
      </c>
      <c r="Q60" s="20"/>
    </row>
    <row r="61" s="3" customFormat="1" ht="30" customHeight="1" spans="1:17">
      <c r="A61" s="15">
        <v>61</v>
      </c>
      <c r="B61" s="19" t="s">
        <v>97</v>
      </c>
      <c r="C61" s="19" t="s">
        <v>134</v>
      </c>
      <c r="D61" s="19" t="s">
        <v>135</v>
      </c>
      <c r="E61" s="20" t="s">
        <v>136</v>
      </c>
      <c r="F61" s="20">
        <v>450</v>
      </c>
      <c r="G61" s="20">
        <f t="shared" si="0"/>
        <v>411.82</v>
      </c>
      <c r="H61" s="20">
        <v>54.31</v>
      </c>
      <c r="I61" s="16">
        <v>135</v>
      </c>
      <c r="J61" s="16">
        <f t="shared" si="1"/>
        <v>7331.85</v>
      </c>
      <c r="K61" s="20"/>
      <c r="L61" s="16">
        <v>120</v>
      </c>
      <c r="M61" s="16">
        <f t="shared" si="2"/>
        <v>0</v>
      </c>
      <c r="N61" s="20">
        <v>357.51</v>
      </c>
      <c r="O61" s="16">
        <v>103.7</v>
      </c>
      <c r="P61" s="16">
        <f t="shared" si="3"/>
        <v>37073.787</v>
      </c>
      <c r="Q61" s="20"/>
    </row>
    <row r="62" s="3" customFormat="1" ht="30" customHeight="1" spans="1:17">
      <c r="A62" s="15">
        <v>62</v>
      </c>
      <c r="B62" s="19" t="s">
        <v>97</v>
      </c>
      <c r="C62" s="19" t="s">
        <v>134</v>
      </c>
      <c r="D62" s="19" t="s">
        <v>137</v>
      </c>
      <c r="E62" s="20" t="s">
        <v>32</v>
      </c>
      <c r="F62" s="20">
        <v>300</v>
      </c>
      <c r="G62" s="20">
        <f t="shared" si="0"/>
        <v>300</v>
      </c>
      <c r="H62" s="20">
        <v>150</v>
      </c>
      <c r="I62" s="16">
        <v>135</v>
      </c>
      <c r="J62" s="16">
        <f t="shared" si="1"/>
        <v>20250</v>
      </c>
      <c r="K62" s="20"/>
      <c r="L62" s="16">
        <v>120</v>
      </c>
      <c r="M62" s="16">
        <f t="shared" si="2"/>
        <v>0</v>
      </c>
      <c r="N62" s="20">
        <v>150</v>
      </c>
      <c r="O62" s="16">
        <v>103.7</v>
      </c>
      <c r="P62" s="16">
        <f t="shared" si="3"/>
        <v>15555</v>
      </c>
      <c r="Q62" s="20"/>
    </row>
    <row r="63" s="3" customFormat="1" ht="30" customHeight="1" spans="1:17">
      <c r="A63" s="15">
        <v>63</v>
      </c>
      <c r="B63" s="19" t="s">
        <v>97</v>
      </c>
      <c r="C63" s="19" t="s">
        <v>134</v>
      </c>
      <c r="D63" s="19" t="s">
        <v>138</v>
      </c>
      <c r="E63" s="20" t="s">
        <v>139</v>
      </c>
      <c r="F63" s="20">
        <v>420</v>
      </c>
      <c r="G63" s="20">
        <f t="shared" si="0"/>
        <v>368.55</v>
      </c>
      <c r="H63" s="20"/>
      <c r="I63" s="16">
        <v>135</v>
      </c>
      <c r="J63" s="16">
        <f t="shared" si="1"/>
        <v>0</v>
      </c>
      <c r="K63" s="20"/>
      <c r="L63" s="16">
        <v>120</v>
      </c>
      <c r="M63" s="16">
        <f t="shared" si="2"/>
        <v>0</v>
      </c>
      <c r="N63" s="20">
        <v>368.55</v>
      </c>
      <c r="O63" s="16">
        <v>103.7</v>
      </c>
      <c r="P63" s="16">
        <f t="shared" si="3"/>
        <v>38218.635</v>
      </c>
      <c r="Q63" s="20"/>
    </row>
    <row r="64" s="3" customFormat="1" ht="30" customHeight="1" spans="1:17">
      <c r="A64" s="15">
        <v>64</v>
      </c>
      <c r="B64" s="19" t="s">
        <v>97</v>
      </c>
      <c r="C64" s="19" t="s">
        <v>140</v>
      </c>
      <c r="D64" s="19" t="s">
        <v>141</v>
      </c>
      <c r="E64" s="20" t="s">
        <v>142</v>
      </c>
      <c r="F64" s="20">
        <v>526</v>
      </c>
      <c r="G64" s="20">
        <f t="shared" si="0"/>
        <v>437.98</v>
      </c>
      <c r="H64" s="20"/>
      <c r="I64" s="16">
        <v>135</v>
      </c>
      <c r="J64" s="16">
        <f t="shared" si="1"/>
        <v>0</v>
      </c>
      <c r="K64" s="20"/>
      <c r="L64" s="16">
        <v>120</v>
      </c>
      <c r="M64" s="16">
        <f t="shared" si="2"/>
        <v>0</v>
      </c>
      <c r="N64" s="20">
        <v>437.98</v>
      </c>
      <c r="O64" s="16">
        <v>103.7</v>
      </c>
      <c r="P64" s="16">
        <f t="shared" si="3"/>
        <v>45418.526</v>
      </c>
      <c r="Q64" s="20"/>
    </row>
    <row r="65" s="3" customFormat="1" ht="30" customHeight="1" spans="1:17">
      <c r="A65" s="15">
        <v>65</v>
      </c>
      <c r="B65" s="19" t="s">
        <v>97</v>
      </c>
      <c r="C65" s="19" t="s">
        <v>140</v>
      </c>
      <c r="D65" s="19" t="s">
        <v>143</v>
      </c>
      <c r="E65" s="21" t="s">
        <v>144</v>
      </c>
      <c r="F65" s="21">
        <v>150</v>
      </c>
      <c r="G65" s="20">
        <f t="shared" si="0"/>
        <v>147.9</v>
      </c>
      <c r="H65" s="20"/>
      <c r="I65" s="16">
        <v>135</v>
      </c>
      <c r="J65" s="16">
        <f t="shared" si="1"/>
        <v>0</v>
      </c>
      <c r="K65" s="21">
        <v>129</v>
      </c>
      <c r="L65" s="16">
        <v>120</v>
      </c>
      <c r="M65" s="16">
        <f t="shared" si="2"/>
        <v>15480</v>
      </c>
      <c r="N65" s="21">
        <v>18.9</v>
      </c>
      <c r="O65" s="16">
        <v>103.7</v>
      </c>
      <c r="P65" s="16">
        <f t="shared" si="3"/>
        <v>1959.93</v>
      </c>
      <c r="Q65" s="20"/>
    </row>
    <row r="66" s="3" customFormat="1" ht="30" customHeight="1" spans="1:17">
      <c r="A66" s="15">
        <v>66</v>
      </c>
      <c r="B66" s="19" t="s">
        <v>97</v>
      </c>
      <c r="C66" s="19" t="s">
        <v>140</v>
      </c>
      <c r="D66" s="19" t="s">
        <v>145</v>
      </c>
      <c r="E66" s="20" t="s">
        <v>142</v>
      </c>
      <c r="F66" s="20">
        <v>635</v>
      </c>
      <c r="G66" s="20">
        <f t="shared" si="0"/>
        <v>436.7</v>
      </c>
      <c r="H66" s="20"/>
      <c r="I66" s="16">
        <v>135</v>
      </c>
      <c r="J66" s="16">
        <f t="shared" si="1"/>
        <v>0</v>
      </c>
      <c r="K66" s="20"/>
      <c r="L66" s="16">
        <v>120</v>
      </c>
      <c r="M66" s="16">
        <f t="shared" si="2"/>
        <v>0</v>
      </c>
      <c r="N66" s="20">
        <v>436.7</v>
      </c>
      <c r="O66" s="16">
        <v>103.7</v>
      </c>
      <c r="P66" s="16">
        <f t="shared" si="3"/>
        <v>45285.79</v>
      </c>
      <c r="Q66" s="20"/>
    </row>
    <row r="67" ht="30" customHeight="1" spans="1:17">
      <c r="A67" s="15">
        <v>67</v>
      </c>
      <c r="B67" s="17" t="s">
        <v>146</v>
      </c>
      <c r="C67" s="17" t="s">
        <v>147</v>
      </c>
      <c r="D67" s="17" t="s">
        <v>148</v>
      </c>
      <c r="E67" s="18" t="s">
        <v>149</v>
      </c>
      <c r="F67" s="18">
        <v>265</v>
      </c>
      <c r="G67" s="18">
        <f t="shared" si="0"/>
        <v>265</v>
      </c>
      <c r="H67" s="18">
        <v>155</v>
      </c>
      <c r="I67" s="16">
        <v>135</v>
      </c>
      <c r="J67" s="16">
        <f t="shared" si="1"/>
        <v>20925</v>
      </c>
      <c r="K67" s="18">
        <v>42</v>
      </c>
      <c r="L67" s="16">
        <v>120</v>
      </c>
      <c r="M67" s="16">
        <f t="shared" si="2"/>
        <v>5040</v>
      </c>
      <c r="N67" s="18">
        <v>68</v>
      </c>
      <c r="O67" s="16">
        <v>103.7</v>
      </c>
      <c r="P67" s="16">
        <f t="shared" si="3"/>
        <v>7051.6</v>
      </c>
      <c r="Q67" s="18"/>
    </row>
    <row r="68" ht="30" customHeight="1" spans="1:17">
      <c r="A68" s="15">
        <v>68</v>
      </c>
      <c r="B68" s="17" t="s">
        <v>146</v>
      </c>
      <c r="C68" s="17" t="s">
        <v>150</v>
      </c>
      <c r="D68" s="17" t="s">
        <v>151</v>
      </c>
      <c r="E68" s="18" t="s">
        <v>149</v>
      </c>
      <c r="F68" s="18">
        <v>160</v>
      </c>
      <c r="G68" s="18">
        <f t="shared" ref="G68:G81" si="4">H68+K68+N68</f>
        <v>152</v>
      </c>
      <c r="H68" s="18">
        <v>15</v>
      </c>
      <c r="I68" s="16">
        <v>135</v>
      </c>
      <c r="J68" s="16">
        <f t="shared" ref="J68:J82" si="5">H68*I68</f>
        <v>2025</v>
      </c>
      <c r="K68" s="18">
        <v>87</v>
      </c>
      <c r="L68" s="16">
        <v>120</v>
      </c>
      <c r="M68" s="16">
        <f t="shared" ref="M68:M82" si="6">K68*L68</f>
        <v>10440</v>
      </c>
      <c r="N68" s="18">
        <v>50</v>
      </c>
      <c r="O68" s="16">
        <v>103.7</v>
      </c>
      <c r="P68" s="16">
        <f t="shared" ref="P68:P82" si="7">N68*O68</f>
        <v>5185</v>
      </c>
      <c r="Q68" s="18"/>
    </row>
    <row r="69" ht="30" customHeight="1" spans="1:17">
      <c r="A69" s="15">
        <v>69</v>
      </c>
      <c r="B69" s="17" t="s">
        <v>146</v>
      </c>
      <c r="C69" s="17" t="s">
        <v>152</v>
      </c>
      <c r="D69" s="17" t="s">
        <v>153</v>
      </c>
      <c r="E69" s="18" t="s">
        <v>154</v>
      </c>
      <c r="F69" s="18">
        <v>721</v>
      </c>
      <c r="G69" s="18">
        <f t="shared" si="4"/>
        <v>411</v>
      </c>
      <c r="H69" s="18">
        <v>271</v>
      </c>
      <c r="I69" s="16">
        <v>135</v>
      </c>
      <c r="J69" s="16">
        <f t="shared" si="5"/>
        <v>36585</v>
      </c>
      <c r="K69" s="18">
        <v>104</v>
      </c>
      <c r="L69" s="16">
        <v>120</v>
      </c>
      <c r="M69" s="16">
        <f t="shared" si="6"/>
        <v>12480</v>
      </c>
      <c r="N69" s="18">
        <v>36</v>
      </c>
      <c r="O69" s="16">
        <v>103.7</v>
      </c>
      <c r="P69" s="16">
        <f t="shared" si="7"/>
        <v>3733.2</v>
      </c>
      <c r="Q69" s="18"/>
    </row>
    <row r="70" ht="30" customHeight="1" spans="1:17">
      <c r="A70" s="15">
        <v>70</v>
      </c>
      <c r="B70" s="17" t="s">
        <v>146</v>
      </c>
      <c r="C70" s="17" t="s">
        <v>155</v>
      </c>
      <c r="D70" s="17" t="s">
        <v>156</v>
      </c>
      <c r="E70" s="18" t="s">
        <v>157</v>
      </c>
      <c r="F70" s="18">
        <v>70</v>
      </c>
      <c r="G70" s="18">
        <f t="shared" si="4"/>
        <v>20.6</v>
      </c>
      <c r="H70" s="18">
        <v>14</v>
      </c>
      <c r="I70" s="16">
        <v>135</v>
      </c>
      <c r="J70" s="16">
        <f t="shared" si="5"/>
        <v>1890</v>
      </c>
      <c r="K70" s="18">
        <v>6.6</v>
      </c>
      <c r="L70" s="16">
        <v>120</v>
      </c>
      <c r="M70" s="16">
        <f t="shared" si="6"/>
        <v>792</v>
      </c>
      <c r="N70" s="18"/>
      <c r="O70" s="16">
        <v>103.7</v>
      </c>
      <c r="P70" s="16">
        <f t="shared" si="7"/>
        <v>0</v>
      </c>
      <c r="Q70" s="18"/>
    </row>
    <row r="71" ht="30" customHeight="1" spans="1:17">
      <c r="A71" s="15">
        <v>71</v>
      </c>
      <c r="B71" s="17" t="s">
        <v>146</v>
      </c>
      <c r="C71" s="17" t="s">
        <v>158</v>
      </c>
      <c r="D71" s="17" t="s">
        <v>159</v>
      </c>
      <c r="E71" s="25" t="s">
        <v>160</v>
      </c>
      <c r="F71" s="25">
        <v>128</v>
      </c>
      <c r="G71" s="18">
        <f t="shared" si="4"/>
        <v>128</v>
      </c>
      <c r="H71" s="18">
        <v>110</v>
      </c>
      <c r="I71" s="16">
        <v>135</v>
      </c>
      <c r="J71" s="16">
        <f t="shared" si="5"/>
        <v>14850</v>
      </c>
      <c r="K71" s="18"/>
      <c r="L71" s="16">
        <v>120</v>
      </c>
      <c r="M71" s="16">
        <f t="shared" si="6"/>
        <v>0</v>
      </c>
      <c r="N71" s="18">
        <v>18</v>
      </c>
      <c r="O71" s="16">
        <v>103.7</v>
      </c>
      <c r="P71" s="16">
        <f t="shared" si="7"/>
        <v>1866.6</v>
      </c>
      <c r="Q71" s="18"/>
    </row>
    <row r="72" ht="30" customHeight="1" spans="1:17">
      <c r="A72" s="15">
        <v>72</v>
      </c>
      <c r="B72" s="17" t="s">
        <v>146</v>
      </c>
      <c r="C72" s="17" t="s">
        <v>161</v>
      </c>
      <c r="D72" s="17" t="s">
        <v>162</v>
      </c>
      <c r="E72" s="18" t="s">
        <v>163</v>
      </c>
      <c r="F72" s="18">
        <v>250</v>
      </c>
      <c r="G72" s="18">
        <f t="shared" si="4"/>
        <v>106</v>
      </c>
      <c r="H72" s="18">
        <v>91</v>
      </c>
      <c r="I72" s="16">
        <v>135</v>
      </c>
      <c r="J72" s="16">
        <f t="shared" si="5"/>
        <v>12285</v>
      </c>
      <c r="K72" s="18">
        <v>15</v>
      </c>
      <c r="L72" s="16">
        <v>120</v>
      </c>
      <c r="M72" s="16">
        <f t="shared" si="6"/>
        <v>1800</v>
      </c>
      <c r="N72" s="18"/>
      <c r="O72" s="16">
        <v>103.7</v>
      </c>
      <c r="P72" s="16">
        <f t="shared" si="7"/>
        <v>0</v>
      </c>
      <c r="Q72" s="18"/>
    </row>
    <row r="73" ht="30" customHeight="1" spans="1:17">
      <c r="A73" s="15">
        <v>73</v>
      </c>
      <c r="B73" s="17" t="s">
        <v>146</v>
      </c>
      <c r="C73" s="17" t="s">
        <v>161</v>
      </c>
      <c r="D73" s="17" t="s">
        <v>164</v>
      </c>
      <c r="E73" s="18" t="s">
        <v>165</v>
      </c>
      <c r="F73" s="18">
        <v>106</v>
      </c>
      <c r="G73" s="18">
        <f t="shared" si="4"/>
        <v>87</v>
      </c>
      <c r="H73" s="18">
        <v>62</v>
      </c>
      <c r="I73" s="16">
        <v>135</v>
      </c>
      <c r="J73" s="16">
        <f t="shared" si="5"/>
        <v>8370</v>
      </c>
      <c r="K73" s="18">
        <v>25</v>
      </c>
      <c r="L73" s="16">
        <v>120</v>
      </c>
      <c r="M73" s="16">
        <f t="shared" si="6"/>
        <v>3000</v>
      </c>
      <c r="N73" s="18"/>
      <c r="O73" s="16">
        <v>103.7</v>
      </c>
      <c r="P73" s="16">
        <f t="shared" si="7"/>
        <v>0</v>
      </c>
      <c r="Q73" s="18"/>
    </row>
    <row r="74" ht="30" customHeight="1" spans="1:17">
      <c r="A74" s="15">
        <v>74</v>
      </c>
      <c r="B74" s="17" t="s">
        <v>146</v>
      </c>
      <c r="C74" s="17" t="s">
        <v>161</v>
      </c>
      <c r="D74" s="17" t="s">
        <v>166</v>
      </c>
      <c r="E74" s="18" t="s">
        <v>167</v>
      </c>
      <c r="F74" s="18">
        <v>30</v>
      </c>
      <c r="G74" s="18">
        <f t="shared" si="4"/>
        <v>15</v>
      </c>
      <c r="H74" s="18">
        <v>15</v>
      </c>
      <c r="I74" s="16">
        <v>135</v>
      </c>
      <c r="J74" s="16">
        <f t="shared" si="5"/>
        <v>2025</v>
      </c>
      <c r="K74" s="18"/>
      <c r="L74" s="16">
        <v>120</v>
      </c>
      <c r="M74" s="16">
        <f t="shared" si="6"/>
        <v>0</v>
      </c>
      <c r="N74" s="18"/>
      <c r="O74" s="16">
        <v>103.7</v>
      </c>
      <c r="P74" s="16">
        <f t="shared" si="7"/>
        <v>0</v>
      </c>
      <c r="Q74" s="18"/>
    </row>
    <row r="75" ht="30" customHeight="1" spans="1:17">
      <c r="A75" s="15">
        <v>75</v>
      </c>
      <c r="B75" s="17" t="s">
        <v>146</v>
      </c>
      <c r="C75" s="17" t="s">
        <v>168</v>
      </c>
      <c r="D75" s="17" t="s">
        <v>169</v>
      </c>
      <c r="E75" s="18" t="s">
        <v>94</v>
      </c>
      <c r="F75" s="18">
        <v>100</v>
      </c>
      <c r="G75" s="18">
        <f t="shared" si="4"/>
        <v>98</v>
      </c>
      <c r="H75" s="18">
        <v>52</v>
      </c>
      <c r="I75" s="16">
        <v>135</v>
      </c>
      <c r="J75" s="16">
        <f t="shared" si="5"/>
        <v>7020</v>
      </c>
      <c r="K75" s="18"/>
      <c r="L75" s="16">
        <v>120</v>
      </c>
      <c r="M75" s="16">
        <f t="shared" si="6"/>
        <v>0</v>
      </c>
      <c r="N75" s="18">
        <v>46</v>
      </c>
      <c r="O75" s="16">
        <v>103.7</v>
      </c>
      <c r="P75" s="16">
        <f t="shared" si="7"/>
        <v>4770.2</v>
      </c>
      <c r="Q75" s="18"/>
    </row>
    <row r="76" ht="30" customHeight="1" spans="1:17">
      <c r="A76" s="15">
        <v>76</v>
      </c>
      <c r="B76" s="17" t="s">
        <v>146</v>
      </c>
      <c r="C76" s="17" t="s">
        <v>168</v>
      </c>
      <c r="D76" s="17" t="s">
        <v>170</v>
      </c>
      <c r="E76" s="18" t="s">
        <v>79</v>
      </c>
      <c r="F76" s="18">
        <v>100</v>
      </c>
      <c r="G76" s="18">
        <f t="shared" si="4"/>
        <v>90</v>
      </c>
      <c r="H76" s="18">
        <v>10</v>
      </c>
      <c r="I76" s="16">
        <v>135</v>
      </c>
      <c r="J76" s="16">
        <f t="shared" si="5"/>
        <v>1350</v>
      </c>
      <c r="K76" s="18"/>
      <c r="L76" s="16">
        <v>120</v>
      </c>
      <c r="M76" s="16">
        <f t="shared" si="6"/>
        <v>0</v>
      </c>
      <c r="N76" s="18">
        <v>80</v>
      </c>
      <c r="O76" s="16">
        <v>103.7</v>
      </c>
      <c r="P76" s="16">
        <f t="shared" si="7"/>
        <v>8296</v>
      </c>
      <c r="Q76" s="18"/>
    </row>
    <row r="77" ht="30" customHeight="1" spans="1:17">
      <c r="A77" s="15">
        <v>77</v>
      </c>
      <c r="B77" s="17" t="s">
        <v>146</v>
      </c>
      <c r="C77" s="17" t="s">
        <v>168</v>
      </c>
      <c r="D77" s="17" t="s">
        <v>171</v>
      </c>
      <c r="E77" s="18" t="s">
        <v>172</v>
      </c>
      <c r="F77" s="18">
        <v>170</v>
      </c>
      <c r="G77" s="18">
        <f t="shared" si="4"/>
        <v>105</v>
      </c>
      <c r="H77" s="18">
        <v>65</v>
      </c>
      <c r="I77" s="16">
        <v>135</v>
      </c>
      <c r="J77" s="16">
        <f t="shared" si="5"/>
        <v>8775</v>
      </c>
      <c r="K77" s="18">
        <v>30</v>
      </c>
      <c r="L77" s="16">
        <v>120</v>
      </c>
      <c r="M77" s="16">
        <f t="shared" si="6"/>
        <v>3600</v>
      </c>
      <c r="N77" s="18">
        <v>10</v>
      </c>
      <c r="O77" s="16">
        <v>103.7</v>
      </c>
      <c r="P77" s="16">
        <f t="shared" si="7"/>
        <v>1037</v>
      </c>
      <c r="Q77" s="18"/>
    </row>
    <row r="78" ht="30" customHeight="1" spans="1:17">
      <c r="A78" s="15">
        <v>78</v>
      </c>
      <c r="B78" s="17" t="s">
        <v>146</v>
      </c>
      <c r="C78" s="17" t="s">
        <v>168</v>
      </c>
      <c r="D78" s="17" t="s">
        <v>173</v>
      </c>
      <c r="E78" s="18" t="s">
        <v>157</v>
      </c>
      <c r="F78" s="18">
        <v>30</v>
      </c>
      <c r="G78" s="18">
        <f t="shared" si="4"/>
        <v>15</v>
      </c>
      <c r="H78" s="18"/>
      <c r="I78" s="16">
        <v>135</v>
      </c>
      <c r="J78" s="16">
        <f t="shared" si="5"/>
        <v>0</v>
      </c>
      <c r="K78" s="18"/>
      <c r="L78" s="16">
        <v>120</v>
      </c>
      <c r="M78" s="16">
        <f t="shared" si="6"/>
        <v>0</v>
      </c>
      <c r="N78" s="18">
        <v>15</v>
      </c>
      <c r="O78" s="16">
        <v>103.7</v>
      </c>
      <c r="P78" s="16">
        <f t="shared" si="7"/>
        <v>1555.5</v>
      </c>
      <c r="Q78" s="18"/>
    </row>
    <row r="79" ht="30" customHeight="1" spans="1:17">
      <c r="A79" s="15">
        <v>79</v>
      </c>
      <c r="B79" s="17" t="s">
        <v>146</v>
      </c>
      <c r="C79" s="17" t="s">
        <v>174</v>
      </c>
      <c r="D79" s="17" t="s">
        <v>175</v>
      </c>
      <c r="E79" s="18" t="s">
        <v>160</v>
      </c>
      <c r="F79" s="18">
        <v>149</v>
      </c>
      <c r="G79" s="18">
        <f t="shared" si="4"/>
        <v>78</v>
      </c>
      <c r="H79" s="18"/>
      <c r="I79" s="16">
        <v>135</v>
      </c>
      <c r="J79" s="16">
        <f t="shared" si="5"/>
        <v>0</v>
      </c>
      <c r="K79" s="18">
        <v>78</v>
      </c>
      <c r="L79" s="16">
        <v>120</v>
      </c>
      <c r="M79" s="16">
        <f t="shared" si="6"/>
        <v>9360</v>
      </c>
      <c r="N79" s="18"/>
      <c r="O79" s="16">
        <v>103.7</v>
      </c>
      <c r="P79" s="16">
        <f t="shared" si="7"/>
        <v>0</v>
      </c>
      <c r="Q79" s="18"/>
    </row>
    <row r="80" ht="30" customHeight="1" spans="1:17">
      <c r="A80" s="15">
        <v>80</v>
      </c>
      <c r="B80" s="17" t="s">
        <v>146</v>
      </c>
      <c r="C80" s="17" t="s">
        <v>174</v>
      </c>
      <c r="D80" s="17" t="s">
        <v>176</v>
      </c>
      <c r="E80" s="18" t="s">
        <v>154</v>
      </c>
      <c r="F80" s="18">
        <v>74</v>
      </c>
      <c r="G80" s="18">
        <f t="shared" si="4"/>
        <v>32</v>
      </c>
      <c r="H80" s="18">
        <v>32</v>
      </c>
      <c r="I80" s="16">
        <v>135</v>
      </c>
      <c r="J80" s="16">
        <f t="shared" si="5"/>
        <v>4320</v>
      </c>
      <c r="K80" s="18"/>
      <c r="L80" s="16">
        <v>120</v>
      </c>
      <c r="M80" s="16">
        <f t="shared" si="6"/>
        <v>0</v>
      </c>
      <c r="N80" s="18"/>
      <c r="O80" s="16">
        <v>103.7</v>
      </c>
      <c r="P80" s="16">
        <f t="shared" si="7"/>
        <v>0</v>
      </c>
      <c r="Q80" s="18"/>
    </row>
    <row r="81" ht="30" customHeight="1" spans="1:17">
      <c r="A81" s="15">
        <v>81</v>
      </c>
      <c r="B81" s="17" t="s">
        <v>146</v>
      </c>
      <c r="C81" s="17" t="s">
        <v>177</v>
      </c>
      <c r="D81" s="17" t="s">
        <v>178</v>
      </c>
      <c r="E81" s="18" t="s">
        <v>179</v>
      </c>
      <c r="F81" s="18">
        <v>220</v>
      </c>
      <c r="G81" s="18">
        <f t="shared" si="4"/>
        <v>220</v>
      </c>
      <c r="H81" s="18">
        <v>155</v>
      </c>
      <c r="I81" s="16">
        <v>135</v>
      </c>
      <c r="J81" s="16">
        <f t="shared" si="5"/>
        <v>20925</v>
      </c>
      <c r="K81" s="18"/>
      <c r="L81" s="16">
        <v>120</v>
      </c>
      <c r="M81" s="16">
        <f t="shared" si="6"/>
        <v>0</v>
      </c>
      <c r="N81" s="18">
        <v>65</v>
      </c>
      <c r="O81" s="16">
        <v>103.7</v>
      </c>
      <c r="P81" s="16">
        <f t="shared" si="7"/>
        <v>6740.5</v>
      </c>
      <c r="Q81" s="18"/>
    </row>
    <row r="82" s="4" customFormat="1" ht="30" customHeight="1" spans="1:17">
      <c r="A82" s="15"/>
      <c r="B82" s="26"/>
      <c r="C82" s="26"/>
      <c r="D82" s="26"/>
      <c r="E82" s="14"/>
      <c r="F82" s="14">
        <f t="shared" ref="F82:H82" si="8">SUM(F4:F81)</f>
        <v>18591.7</v>
      </c>
      <c r="G82" s="14">
        <f t="shared" si="8"/>
        <v>15957.37</v>
      </c>
      <c r="H82" s="14">
        <f t="shared" si="8"/>
        <v>5982.3</v>
      </c>
      <c r="I82" s="16">
        <v>135</v>
      </c>
      <c r="J82" s="16">
        <f t="shared" si="5"/>
        <v>807610.5</v>
      </c>
      <c r="K82" s="14">
        <f>SUM(K4:K81)</f>
        <v>3066.222</v>
      </c>
      <c r="L82" s="16">
        <v>120</v>
      </c>
      <c r="M82" s="16">
        <f t="shared" si="6"/>
        <v>367946.64</v>
      </c>
      <c r="N82" s="14">
        <f>SUM(N4:N81)</f>
        <v>6908.848</v>
      </c>
      <c r="O82" s="16">
        <v>103.7</v>
      </c>
      <c r="P82" s="16">
        <f t="shared" si="7"/>
        <v>716447.5376</v>
      </c>
      <c r="Q82" s="14"/>
    </row>
  </sheetData>
  <autoFilter xmlns:etc="http://www.wps.cn/officeDocument/2017/etCustomData" ref="A3:R82" etc:filterBottomFollowUsedRange="0">
    <extLst/>
  </autoFilter>
  <mergeCells count="10">
    <mergeCell ref="A1:Q1"/>
    <mergeCell ref="H2:P2"/>
    <mergeCell ref="A2:A3"/>
    <mergeCell ref="B2:B3"/>
    <mergeCell ref="C2:C3"/>
    <mergeCell ref="D2:D3"/>
    <mergeCell ref="E2:E3"/>
    <mergeCell ref="F2:F3"/>
    <mergeCell ref="G2:G3"/>
    <mergeCell ref="Q2:Q3"/>
  </mergeCells>
  <pageMargins left="1.29861111111111" right="0.7" top="0.590277777777778" bottom="0.432638888888889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ASDR</cp:lastModifiedBy>
  <dcterms:created xsi:type="dcterms:W3CDTF">2025-09-11T03:29:00Z</dcterms:created>
  <dcterms:modified xsi:type="dcterms:W3CDTF">2025-09-11T07:42:00Z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24D98DBF6B6841B1BB659320B6BB7D0D_13</vt:lpwstr>
  </property>
  <property fmtid="{D5CDD505-2E9C-101B-9397-08002B2CF9AE}" pid="3" name="KSOProductBuildVer">
    <vt:lpwstr>2052-12.1.0.21915</vt:lpwstr>
  </property>
</Properties>
</file>