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定稿" sheetId="5" r:id="rId1"/>
  </sheets>
  <definedNames>
    <definedName name="_xlnm.Print_Titles" localSheetId="0">审定稿!$2:$4</definedName>
  </definedNames>
  <calcPr calcId="144525"/>
</workbook>
</file>

<file path=xl/sharedStrings.xml><?xml version="1.0" encoding="utf-8"?>
<sst xmlns="http://schemas.openxmlformats.org/spreadsheetml/2006/main" count="114" uniqueCount="83">
  <si>
    <t>附件3：</t>
  </si>
  <si>
    <t>双牌县2023年稻谷补贴（县级储备粮收购）发放表</t>
  </si>
  <si>
    <t>序号</t>
  </si>
  <si>
    <t>姓名</t>
  </si>
  <si>
    <t>地址（镇、村、组）</t>
  </si>
  <si>
    <t>数量（吨）</t>
  </si>
  <si>
    <t>补贴
标准
（元/吨）</t>
  </si>
  <si>
    <t>补贴金额
（元）</t>
  </si>
  <si>
    <t>打卡发放情况</t>
  </si>
  <si>
    <t>备注</t>
  </si>
  <si>
    <t>早籼稻</t>
  </si>
  <si>
    <t>优质稻</t>
  </si>
  <si>
    <t>小计</t>
  </si>
  <si>
    <t>身份证</t>
  </si>
  <si>
    <t>马越锋</t>
  </si>
  <si>
    <t>泷泊镇冲头村、樟古寺村</t>
  </si>
  <si>
    <t>4329291981********</t>
  </si>
  <si>
    <t>烘干中心交优质稻23.44吨</t>
  </si>
  <si>
    <t>黄志勇</t>
  </si>
  <si>
    <t>泷泊镇沙背甸村</t>
  </si>
  <si>
    <t>4329291975********</t>
  </si>
  <si>
    <t>蒋新春</t>
  </si>
  <si>
    <t>泷泊镇良村</t>
  </si>
  <si>
    <t>4311231984********</t>
  </si>
  <si>
    <t>烘干中心交优质稻22.94吨</t>
  </si>
  <si>
    <t>蒋力勋</t>
  </si>
  <si>
    <t>泷泊镇樟古寺村</t>
  </si>
  <si>
    <t>4329291970********</t>
  </si>
  <si>
    <t>蒋祥荣</t>
  </si>
  <si>
    <t>茶林镇桐子坳村1组</t>
  </si>
  <si>
    <t>烘干中心交稻17.23吨</t>
  </si>
  <si>
    <t>蒋愉明</t>
  </si>
  <si>
    <t>江村镇双井村</t>
  </si>
  <si>
    <t>冯志立</t>
  </si>
  <si>
    <t>泷泊镇枫木山村</t>
  </si>
  <si>
    <t>4329291979********</t>
  </si>
  <si>
    <t>蒋小明</t>
  </si>
  <si>
    <t>4329291972********</t>
  </si>
  <si>
    <t>蒋争伍</t>
  </si>
  <si>
    <t>泷泊镇人民洞村</t>
  </si>
  <si>
    <t>4329291971********</t>
  </si>
  <si>
    <t>陈兆辉</t>
  </si>
  <si>
    <t>泷泊镇平福头村</t>
  </si>
  <si>
    <t>4329291982********</t>
  </si>
  <si>
    <t>唐春华</t>
  </si>
  <si>
    <t>4329291964********</t>
  </si>
  <si>
    <t>周守腾</t>
  </si>
  <si>
    <t>江村镇花坪村</t>
  </si>
  <si>
    <t>胡尚争</t>
  </si>
  <si>
    <t>五里牌镇青山里村6组</t>
  </si>
  <si>
    <t>4329291974********</t>
  </si>
  <si>
    <t>李雪华</t>
  </si>
  <si>
    <t>泷泊镇樟古寺村5组</t>
  </si>
  <si>
    <t>4329291978********</t>
  </si>
  <si>
    <t>盘建军</t>
  </si>
  <si>
    <t>五里牌镇五里牌村1-9组</t>
  </si>
  <si>
    <t>张贻发</t>
  </si>
  <si>
    <t>张贻发合
作伙伴</t>
  </si>
  <si>
    <t>胡彩云</t>
  </si>
  <si>
    <t>五里牌镇青山里村1-5组</t>
  </si>
  <si>
    <t>4329291962********</t>
  </si>
  <si>
    <t>肖寅峰</t>
  </si>
  <si>
    <t>五里牌镇五里牌村1组</t>
  </si>
  <si>
    <t>4329291973********</t>
  </si>
  <si>
    <t>唐澳勇合
作伙伴</t>
  </si>
  <si>
    <t>全明高</t>
  </si>
  <si>
    <t>五里牌镇全家洲村6组</t>
  </si>
  <si>
    <t>邓小春</t>
  </si>
  <si>
    <t>泷泊镇平福头村9组</t>
  </si>
  <si>
    <t>4329291969********</t>
  </si>
  <si>
    <t>陈兆辉合
作伙伴</t>
  </si>
  <si>
    <t>文治柏</t>
  </si>
  <si>
    <t>泷泊镇良村3组</t>
  </si>
  <si>
    <t>唐善德</t>
  </si>
  <si>
    <t>五里牌镇昙花村1组</t>
  </si>
  <si>
    <t>马  磊</t>
  </si>
  <si>
    <t>五里牌镇五里牌村4-9组</t>
  </si>
  <si>
    <t>马磊</t>
  </si>
  <si>
    <t>4329291965********</t>
  </si>
  <si>
    <t>蒋崇义</t>
  </si>
  <si>
    <t>泷泊镇平福头村11组</t>
  </si>
  <si>
    <t>4329291967********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</si>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</sst>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仿宋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pane ySplit="4" topLeftCell="A5" activePane="bottomLeft" state="frozen"/>
      <selection/>
      <selection pane="bottomLeft" activeCell="G13" sqref="G13"/>
    </sheetView>
  </sheetViews>
  <sheetFormatPr defaultColWidth="9" defaultRowHeight="13.5"/>
  <cols>
    <col min="1" max="1" width="5.13333333333333" style="1" customWidth="1"/>
    <col min="2" max="2" width="9" style="1" customWidth="1"/>
    <col min="3" max="3" width="22.125" style="1" customWidth="1"/>
    <col min="4" max="5" width="8.125" style="1" customWidth="1"/>
    <col min="6" max="6" width="9" style="1" customWidth="1"/>
    <col min="7" max="7" width="10.375" style="1" customWidth="1"/>
    <col min="8" max="8" width="11.75" style="1" customWidth="1"/>
    <col min="9" max="9" width="8" style="1" customWidth="1"/>
    <col min="10" max="10" width="20.375" style="1" customWidth="1"/>
    <col min="11" max="11" width="12.75" style="2" customWidth="1"/>
    <col min="12" max="16384" width="9" style="1"/>
  </cols>
  <sheetData>
    <row r="1" ht="26" customHeight="1" spans="1:1">
      <c r="A1" s="1" t="s">
        <v>0</v>
      </c>
    </row>
    <row r="2" ht="4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" customHeight="1" spans="1:11">
      <c r="A3" s="4" t="s">
        <v>2</v>
      </c>
      <c r="B3" s="4" t="s">
        <v>3</v>
      </c>
      <c r="C3" s="4" t="s">
        <v>4</v>
      </c>
      <c r="D3" s="5" t="s">
        <v>5</v>
      </c>
      <c r="E3" s="5"/>
      <c r="F3" s="5"/>
      <c r="G3" s="5" t="s">
        <v>6</v>
      </c>
      <c r="H3" s="5" t="s">
        <v>7</v>
      </c>
      <c r="I3" s="4" t="s">
        <v>8</v>
      </c>
      <c r="J3" s="4"/>
      <c r="K3" s="5" t="s">
        <v>9</v>
      </c>
    </row>
    <row r="4" ht="28" customHeight="1" spans="1:11">
      <c r="A4" s="4"/>
      <c r="B4" s="4"/>
      <c r="C4" s="4"/>
      <c r="D4" s="6" t="s">
        <v>10</v>
      </c>
      <c r="E4" s="6" t="s">
        <v>11</v>
      </c>
      <c r="F4" s="6" t="s">
        <v>12</v>
      </c>
      <c r="G4" s="5"/>
      <c r="H4" s="5"/>
      <c r="I4" s="4" t="s">
        <v>3</v>
      </c>
      <c r="J4" s="4" t="s">
        <v>13</v>
      </c>
      <c r="K4" s="5"/>
    </row>
    <row r="5" ht="39" customHeight="1" spans="1:11">
      <c r="A5" s="7">
        <v>1</v>
      </c>
      <c r="B5" s="7" t="s">
        <v>14</v>
      </c>
      <c r="C5" s="8" t="s">
        <v>15</v>
      </c>
      <c r="D5" s="7">
        <v>6.1</v>
      </c>
      <c r="E5" s="7">
        <f>4.95+23.44</f>
        <v>28.39</v>
      </c>
      <c r="F5" s="7">
        <f>SUM(D5:E5)</f>
        <v>34.49</v>
      </c>
      <c r="G5" s="7">
        <v>200</v>
      </c>
      <c r="H5" s="9">
        <f>F5*G5</f>
        <v>6898</v>
      </c>
      <c r="I5" s="7" t="s">
        <v>14</v>
      </c>
      <c r="J5" s="7" t="s">
        <v>16</v>
      </c>
      <c r="K5" s="8" t="s">
        <v>17</v>
      </c>
    </row>
    <row r="6" ht="30" customHeight="1" spans="1:11">
      <c r="A6" s="7">
        <v>2</v>
      </c>
      <c r="B6" s="7" t="s">
        <v>18</v>
      </c>
      <c r="C6" s="7" t="s">
        <v>19</v>
      </c>
      <c r="D6" s="7">
        <v>59.95</v>
      </c>
      <c r="E6" s="7">
        <v>128.24</v>
      </c>
      <c r="F6" s="7">
        <f t="shared" ref="F6:F28" si="0">SUM(D6:E6)</f>
        <v>188.19</v>
      </c>
      <c r="G6" s="7">
        <v>200</v>
      </c>
      <c r="H6" s="9">
        <f t="shared" ref="H6:H28" si="1">F6*G6</f>
        <v>37638</v>
      </c>
      <c r="I6" s="7" t="s">
        <v>18</v>
      </c>
      <c r="J6" s="7" t="s">
        <v>20</v>
      </c>
      <c r="K6" s="8"/>
    </row>
    <row r="7" ht="42" customHeight="1" spans="1:11">
      <c r="A7" s="7">
        <v>3</v>
      </c>
      <c r="B7" s="7" t="s">
        <v>21</v>
      </c>
      <c r="C7" s="7" t="s">
        <v>22</v>
      </c>
      <c r="D7" s="7">
        <v>109.92</v>
      </c>
      <c r="E7" s="7">
        <f>20.98+22.94</f>
        <v>43.92</v>
      </c>
      <c r="F7" s="7">
        <f t="shared" si="0"/>
        <v>153.84</v>
      </c>
      <c r="G7" s="7">
        <v>200</v>
      </c>
      <c r="H7" s="9">
        <f t="shared" si="1"/>
        <v>30768</v>
      </c>
      <c r="I7" s="7" t="s">
        <v>21</v>
      </c>
      <c r="J7" s="7" t="s">
        <v>23</v>
      </c>
      <c r="K7" s="8" t="s">
        <v>24</v>
      </c>
    </row>
    <row r="8" ht="30" customHeight="1" spans="1:11">
      <c r="A8" s="7">
        <v>4</v>
      </c>
      <c r="B8" s="7" t="s">
        <v>25</v>
      </c>
      <c r="C8" s="7" t="s">
        <v>26</v>
      </c>
      <c r="D8" s="7">
        <v>5.41</v>
      </c>
      <c r="E8" s="7">
        <v>9.27</v>
      </c>
      <c r="F8" s="7">
        <f t="shared" si="0"/>
        <v>14.68</v>
      </c>
      <c r="G8" s="7">
        <v>200</v>
      </c>
      <c r="H8" s="9">
        <f t="shared" si="1"/>
        <v>2936</v>
      </c>
      <c r="I8" s="7" t="s">
        <v>25</v>
      </c>
      <c r="J8" s="7" t="s">
        <v>27</v>
      </c>
      <c r="K8" s="8"/>
    </row>
    <row r="9" ht="30" customHeight="1" spans="1:11">
      <c r="A9" s="7">
        <v>5</v>
      </c>
      <c r="B9" s="7" t="s">
        <v>28</v>
      </c>
      <c r="C9" s="10" t="s">
        <v>29</v>
      </c>
      <c r="D9" s="7">
        <f>5.08+17.23</f>
        <v>22.31</v>
      </c>
      <c r="E9" s="7"/>
      <c r="F9" s="7">
        <f t="shared" si="0"/>
        <v>22.31</v>
      </c>
      <c r="G9" s="7">
        <v>200</v>
      </c>
      <c r="H9" s="9">
        <f t="shared" si="1"/>
        <v>4462</v>
      </c>
      <c r="I9" s="7" t="s">
        <v>28</v>
      </c>
      <c r="J9" s="7" t="s">
        <v>27</v>
      </c>
      <c r="K9" s="8" t="s">
        <v>30</v>
      </c>
    </row>
    <row r="10" ht="30" customHeight="1" spans="1:11">
      <c r="A10" s="7">
        <v>6</v>
      </c>
      <c r="B10" s="7" t="s">
        <v>31</v>
      </c>
      <c r="C10" s="7" t="s">
        <v>32</v>
      </c>
      <c r="D10" s="7">
        <v>16.27</v>
      </c>
      <c r="E10" s="7"/>
      <c r="F10" s="7">
        <f t="shared" si="0"/>
        <v>16.27</v>
      </c>
      <c r="G10" s="7">
        <v>200</v>
      </c>
      <c r="H10" s="9">
        <f t="shared" si="1"/>
        <v>3254</v>
      </c>
      <c r="I10" s="7" t="s">
        <v>31</v>
      </c>
      <c r="J10" s="7" t="s">
        <v>27</v>
      </c>
      <c r="K10" s="8"/>
    </row>
    <row r="11" ht="30" customHeight="1" spans="1:11">
      <c r="A11" s="7">
        <v>7</v>
      </c>
      <c r="B11" s="7" t="s">
        <v>33</v>
      </c>
      <c r="C11" s="7" t="s">
        <v>34</v>
      </c>
      <c r="D11" s="7"/>
      <c r="E11" s="7">
        <v>40.27</v>
      </c>
      <c r="F11" s="7">
        <f t="shared" si="0"/>
        <v>40.27</v>
      </c>
      <c r="G11" s="7">
        <v>200</v>
      </c>
      <c r="H11" s="9">
        <f t="shared" si="1"/>
        <v>8054</v>
      </c>
      <c r="I11" s="7" t="s">
        <v>33</v>
      </c>
      <c r="J11" s="7" t="s">
        <v>35</v>
      </c>
      <c r="K11" s="8"/>
    </row>
    <row r="12" ht="30" customHeight="1" spans="1:11">
      <c r="A12" s="7">
        <v>8</v>
      </c>
      <c r="B12" s="7" t="s">
        <v>36</v>
      </c>
      <c r="C12" s="7" t="s">
        <v>26</v>
      </c>
      <c r="D12" s="7"/>
      <c r="E12" s="7">
        <v>12.71</v>
      </c>
      <c r="F12" s="7">
        <f t="shared" si="0"/>
        <v>12.71</v>
      </c>
      <c r="G12" s="7">
        <v>200</v>
      </c>
      <c r="H12" s="9">
        <f t="shared" si="1"/>
        <v>2542</v>
      </c>
      <c r="I12" s="7" t="s">
        <v>36</v>
      </c>
      <c r="J12" s="7" t="s">
        <v>37</v>
      </c>
      <c r="K12" s="8"/>
    </row>
    <row r="13" ht="30" customHeight="1" spans="1:11">
      <c r="A13" s="7">
        <v>9</v>
      </c>
      <c r="B13" s="7" t="s">
        <v>38</v>
      </c>
      <c r="C13" s="7" t="s">
        <v>39</v>
      </c>
      <c r="D13" s="7"/>
      <c r="E13" s="7">
        <v>5.7</v>
      </c>
      <c r="F13" s="7">
        <f t="shared" si="0"/>
        <v>5.7</v>
      </c>
      <c r="G13" s="7">
        <v>200</v>
      </c>
      <c r="H13" s="9">
        <f t="shared" si="1"/>
        <v>1140</v>
      </c>
      <c r="I13" s="7" t="s">
        <v>38</v>
      </c>
      <c r="J13" s="7" t="s">
        <v>40</v>
      </c>
      <c r="K13" s="8"/>
    </row>
    <row r="14" ht="30" customHeight="1" spans="1:11">
      <c r="A14" s="7">
        <v>10</v>
      </c>
      <c r="B14" s="7" t="s">
        <v>41</v>
      </c>
      <c r="C14" s="7" t="s">
        <v>42</v>
      </c>
      <c r="D14" s="7"/>
      <c r="E14" s="7">
        <v>5.99</v>
      </c>
      <c r="F14" s="7">
        <f t="shared" si="0"/>
        <v>5.99</v>
      </c>
      <c r="G14" s="7">
        <v>200</v>
      </c>
      <c r="H14" s="9">
        <f t="shared" si="1"/>
        <v>1198</v>
      </c>
      <c r="I14" s="7" t="s">
        <v>41</v>
      </c>
      <c r="J14" s="7" t="s">
        <v>43</v>
      </c>
      <c r="K14" s="8"/>
    </row>
    <row r="15" ht="30" customHeight="1" spans="1:11">
      <c r="A15" s="7">
        <v>11</v>
      </c>
      <c r="B15" s="11" t="s">
        <v>44</v>
      </c>
      <c r="C15" s="7" t="s">
        <v>34</v>
      </c>
      <c r="D15" s="7"/>
      <c r="E15" s="7">
        <v>7.43</v>
      </c>
      <c r="F15" s="7">
        <f t="shared" si="0"/>
        <v>7.43</v>
      </c>
      <c r="G15" s="7">
        <v>200</v>
      </c>
      <c r="H15" s="9">
        <f t="shared" si="1"/>
        <v>1486</v>
      </c>
      <c r="I15" s="11" t="s">
        <v>44</v>
      </c>
      <c r="J15" s="7" t="s">
        <v>45</v>
      </c>
      <c r="K15" s="8"/>
    </row>
    <row r="16" ht="30" customHeight="1" spans="1:11">
      <c r="A16" s="7">
        <v>12</v>
      </c>
      <c r="B16" s="7" t="s">
        <v>46</v>
      </c>
      <c r="C16" s="7" t="s">
        <v>47</v>
      </c>
      <c r="D16" s="7"/>
      <c r="E16" s="7">
        <v>9.28</v>
      </c>
      <c r="F16" s="7">
        <f t="shared" si="0"/>
        <v>9.28</v>
      </c>
      <c r="G16" s="7">
        <v>200</v>
      </c>
      <c r="H16" s="9">
        <f t="shared" si="1"/>
        <v>1856</v>
      </c>
      <c r="I16" s="7" t="s">
        <v>46</v>
      </c>
      <c r="J16" s="7" t="s">
        <v>40</v>
      </c>
      <c r="K16" s="8"/>
    </row>
    <row r="17" ht="30" customHeight="1" spans="1:11">
      <c r="A17" s="7">
        <v>13</v>
      </c>
      <c r="B17" s="12" t="s">
        <v>48</v>
      </c>
      <c r="C17" s="10" t="s">
        <v>49</v>
      </c>
      <c r="D17" s="7">
        <v>25.72</v>
      </c>
      <c r="E17" s="7"/>
      <c r="F17" s="7">
        <f t="shared" si="0"/>
        <v>25.72</v>
      </c>
      <c r="G17" s="7">
        <v>200</v>
      </c>
      <c r="H17" s="9">
        <f t="shared" si="1"/>
        <v>5144</v>
      </c>
      <c r="I17" s="12" t="s">
        <v>48</v>
      </c>
      <c r="J17" s="7" t="s">
        <v>50</v>
      </c>
      <c r="K17" s="8"/>
    </row>
    <row r="18" ht="30" customHeight="1" spans="1:11">
      <c r="A18" s="7">
        <v>14</v>
      </c>
      <c r="B18" s="10" t="s">
        <v>51</v>
      </c>
      <c r="C18" s="7" t="s">
        <v>52</v>
      </c>
      <c r="D18" s="7">
        <v>24.32</v>
      </c>
      <c r="E18" s="7"/>
      <c r="F18" s="7">
        <f t="shared" si="0"/>
        <v>24.32</v>
      </c>
      <c r="G18" s="7">
        <v>200</v>
      </c>
      <c r="H18" s="9">
        <f t="shared" si="1"/>
        <v>4864</v>
      </c>
      <c r="I18" s="10" t="s">
        <v>51</v>
      </c>
      <c r="J18" s="7" t="s">
        <v>53</v>
      </c>
      <c r="K18" s="8"/>
    </row>
    <row r="19" ht="30" customHeight="1" spans="1:11">
      <c r="A19" s="7">
        <v>15</v>
      </c>
      <c r="B19" s="10" t="s">
        <v>54</v>
      </c>
      <c r="C19" s="10" t="s">
        <v>55</v>
      </c>
      <c r="D19" s="7">
        <v>12.97</v>
      </c>
      <c r="E19" s="7">
        <v>23.86</v>
      </c>
      <c r="F19" s="7">
        <f t="shared" si="0"/>
        <v>36.83</v>
      </c>
      <c r="G19" s="7">
        <v>200</v>
      </c>
      <c r="H19" s="9">
        <f t="shared" si="1"/>
        <v>7366</v>
      </c>
      <c r="I19" s="10" t="s">
        <v>56</v>
      </c>
      <c r="J19" s="7" t="s">
        <v>27</v>
      </c>
      <c r="K19" s="8" t="s">
        <v>57</v>
      </c>
    </row>
    <row r="20" ht="30" customHeight="1" spans="1:11">
      <c r="A20" s="7">
        <v>16</v>
      </c>
      <c r="B20" s="10" t="s">
        <v>58</v>
      </c>
      <c r="C20" s="10" t="s">
        <v>59</v>
      </c>
      <c r="D20" s="7">
        <v>154.2</v>
      </c>
      <c r="E20" s="7"/>
      <c r="F20" s="7">
        <f t="shared" si="0"/>
        <v>154.2</v>
      </c>
      <c r="G20" s="7">
        <v>200</v>
      </c>
      <c r="H20" s="9">
        <f t="shared" si="1"/>
        <v>30840</v>
      </c>
      <c r="I20" s="7" t="s">
        <v>58</v>
      </c>
      <c r="J20" s="7" t="s">
        <v>60</v>
      </c>
      <c r="K20" s="8"/>
    </row>
    <row r="21" ht="30" customHeight="1" spans="1:11">
      <c r="A21" s="7">
        <v>17</v>
      </c>
      <c r="B21" s="10" t="s">
        <v>61</v>
      </c>
      <c r="C21" s="10" t="s">
        <v>62</v>
      </c>
      <c r="D21" s="7">
        <v>20.69</v>
      </c>
      <c r="E21" s="7"/>
      <c r="F21" s="7">
        <f t="shared" si="0"/>
        <v>20.69</v>
      </c>
      <c r="G21" s="7">
        <v>200</v>
      </c>
      <c r="H21" s="9">
        <f t="shared" si="1"/>
        <v>4138</v>
      </c>
      <c r="I21" s="10" t="s">
        <v>61</v>
      </c>
      <c r="J21" s="7" t="s">
        <v>63</v>
      </c>
      <c r="K21" s="8" t="s">
        <v>64</v>
      </c>
    </row>
    <row r="22" ht="30" customHeight="1" spans="1:11">
      <c r="A22" s="7">
        <v>18</v>
      </c>
      <c r="B22" s="10" t="s">
        <v>65</v>
      </c>
      <c r="C22" s="10" t="s">
        <v>66</v>
      </c>
      <c r="D22" s="7">
        <v>14.65</v>
      </c>
      <c r="E22" s="7"/>
      <c r="F22" s="7">
        <f t="shared" si="0"/>
        <v>14.65</v>
      </c>
      <c r="G22" s="7">
        <v>200</v>
      </c>
      <c r="H22" s="9">
        <f t="shared" si="1"/>
        <v>2930</v>
      </c>
      <c r="I22" s="10" t="s">
        <v>65</v>
      </c>
      <c r="J22" s="7" t="s">
        <v>40</v>
      </c>
      <c r="K22" s="8"/>
    </row>
    <row r="23" ht="30" customHeight="1" spans="1:11">
      <c r="A23" s="7">
        <v>19</v>
      </c>
      <c r="B23" s="10" t="s">
        <v>67</v>
      </c>
      <c r="C23" s="7" t="s">
        <v>68</v>
      </c>
      <c r="D23" s="7">
        <v>10.01</v>
      </c>
      <c r="E23" s="7"/>
      <c r="F23" s="7">
        <f t="shared" si="0"/>
        <v>10.01</v>
      </c>
      <c r="G23" s="7">
        <v>200</v>
      </c>
      <c r="H23" s="9">
        <f t="shared" si="1"/>
        <v>2002</v>
      </c>
      <c r="I23" s="10" t="s">
        <v>67</v>
      </c>
      <c r="J23" s="7" t="s">
        <v>69</v>
      </c>
      <c r="K23" s="8" t="s">
        <v>70</v>
      </c>
    </row>
    <row r="24" ht="30" customHeight="1" spans="1:11">
      <c r="A24" s="7">
        <v>20</v>
      </c>
      <c r="B24" s="7" t="s">
        <v>71</v>
      </c>
      <c r="C24" s="7" t="s">
        <v>72</v>
      </c>
      <c r="D24" s="7"/>
      <c r="E24" s="7">
        <v>21.27</v>
      </c>
      <c r="F24" s="7">
        <f t="shared" si="0"/>
        <v>21.27</v>
      </c>
      <c r="G24" s="7">
        <v>200</v>
      </c>
      <c r="H24" s="9">
        <f t="shared" si="1"/>
        <v>4254</v>
      </c>
      <c r="I24" s="7" t="s">
        <v>71</v>
      </c>
      <c r="J24" s="7" t="s">
        <v>43</v>
      </c>
      <c r="K24" s="8"/>
    </row>
    <row r="25" ht="30" customHeight="1" spans="1:11">
      <c r="A25" s="7">
        <v>21</v>
      </c>
      <c r="B25" s="7" t="s">
        <v>73</v>
      </c>
      <c r="C25" s="10" t="s">
        <v>74</v>
      </c>
      <c r="D25" s="7"/>
      <c r="E25" s="7">
        <v>23.08</v>
      </c>
      <c r="F25" s="7">
        <f t="shared" si="0"/>
        <v>23.08</v>
      </c>
      <c r="G25" s="7">
        <v>200</v>
      </c>
      <c r="H25" s="9">
        <f t="shared" si="1"/>
        <v>4616</v>
      </c>
      <c r="I25" s="7" t="s">
        <v>73</v>
      </c>
      <c r="J25" s="7" t="s">
        <v>45</v>
      </c>
      <c r="K25" s="8"/>
    </row>
    <row r="26" ht="30" customHeight="1" spans="1:11">
      <c r="A26" s="7">
        <v>22</v>
      </c>
      <c r="B26" s="7" t="s">
        <v>75</v>
      </c>
      <c r="C26" s="10" t="s">
        <v>76</v>
      </c>
      <c r="D26" s="7"/>
      <c r="E26" s="7">
        <v>27.72</v>
      </c>
      <c r="F26" s="7">
        <f t="shared" si="0"/>
        <v>27.72</v>
      </c>
      <c r="G26" s="7">
        <v>200</v>
      </c>
      <c r="H26" s="9">
        <f t="shared" si="1"/>
        <v>5544</v>
      </c>
      <c r="I26" s="7" t="s">
        <v>77</v>
      </c>
      <c r="J26" s="7" t="s">
        <v>78</v>
      </c>
      <c r="K26" s="8"/>
    </row>
    <row r="27" ht="30" customHeight="1" spans="1:11">
      <c r="A27" s="7">
        <v>23</v>
      </c>
      <c r="B27" s="7" t="s">
        <v>79</v>
      </c>
      <c r="C27" s="7" t="s">
        <v>80</v>
      </c>
      <c r="D27" s="7"/>
      <c r="E27" s="7">
        <v>10.04</v>
      </c>
      <c r="F27" s="7">
        <f t="shared" si="0"/>
        <v>10.04</v>
      </c>
      <c r="G27" s="7">
        <v>200</v>
      </c>
      <c r="H27" s="9">
        <f t="shared" si="1"/>
        <v>2008</v>
      </c>
      <c r="I27" s="7" t="s">
        <v>79</v>
      </c>
      <c r="J27" s="7" t="s">
        <v>81</v>
      </c>
      <c r="K27" s="8"/>
    </row>
    <row r="28" ht="30" customHeight="1" spans="1:11">
      <c r="A28" s="4" t="s">
        <v>82</v>
      </c>
      <c r="B28" s="4"/>
      <c r="C28" s="4"/>
      <c r="D28" s="4">
        <f>SUM(D5:D27)</f>
        <v>482.52</v>
      </c>
      <c r="E28" s="4">
        <f>SUM(E5:E27)</f>
        <v>397.17</v>
      </c>
      <c r="F28" s="4">
        <f>SUM(F5:F27)</f>
        <v>879.69</v>
      </c>
      <c r="G28" s="4"/>
      <c r="H28" s="13">
        <f>SUM(H5:H27)</f>
        <v>175938</v>
      </c>
      <c r="I28" s="4"/>
      <c r="J28" s="4"/>
      <c r="K28" s="14"/>
    </row>
  </sheetData>
  <mergeCells count="10">
    <mergeCell ref="A2:K2"/>
    <mergeCell ref="D3:F3"/>
    <mergeCell ref="I3:J3"/>
    <mergeCell ref="A28:C28"/>
    <mergeCell ref="A3:A4"/>
    <mergeCell ref="B3:B4"/>
    <mergeCell ref="C3:C4"/>
    <mergeCell ref="G3:G4"/>
    <mergeCell ref="H3:H4"/>
    <mergeCell ref="K3:K4"/>
  </mergeCells>
  <conditionalFormatting sqref="B$1:B$1048576">
    <cfRule type="duplicateValues" dxfId="0" priority="1"/>
  </conditionalFormatting>
  <printOptions horizontalCentered="1"/>
  <pageMargins left="0.393055555555556" right="0.393055555555556" top="0.786805555555556" bottom="0.786805555555556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2022-09-14T07:43:00Z</dcterms:created>
  <dcterms:modified xsi:type="dcterms:W3CDTF">2023-11-13T08:03:33Z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1BA3316A157F43F993C3F8367E8FD6D1</vt:lpwstr>
  </property>
  <property fmtid="{D5CDD505-2E9C-101B-9397-08002B2CF9AE}" pid="3" name="KSOProductBuildVer">
    <vt:lpwstr>2052-11.8.2.10912</vt:lpwstr>
  </property>
</Properties>
</file>