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LENON</author>
  </authors>
  <commentList>
    <comment ref="C65" authorId="0">
      <text>
        <r>
          <rPr>
            <b/>
            <sz val="9"/>
            <rFont val="宋体"/>
            <charset val="134"/>
          </rPr>
          <t>LENON:</t>
        </r>
        <r>
          <rPr>
            <sz val="9"/>
            <rFont val="宋体"/>
            <charset val="134"/>
          </rPr>
          <t xml:space="preserve">
蒋新春与文治柏一起690.8亩，蒋新春手机号码：13807469295，身份证号：431123198401047510；文治柏手机号码：18975787230，身份证号：432929198205250012
</t>
        </r>
      </text>
    </comment>
    <comment ref="C71" authorId="0">
      <text>
        <r>
          <rPr>
            <b/>
            <sz val="9"/>
            <rFont val="宋体"/>
            <charset val="134"/>
          </rPr>
          <t>LENON:</t>
        </r>
        <r>
          <rPr>
            <sz val="9"/>
            <rFont val="宋体"/>
            <charset val="134"/>
          </rPr>
          <t xml:space="preserve">
陈兆辉与陈培青一起502亩，陈兆辉手机号码：13348766825，身份证号：432929198203261017；陈培青手机号码：13787660206，身份证号：432929196509241052</t>
        </r>
      </text>
    </comment>
  </commentList>
</comments>
</file>

<file path=xl/sharedStrings.xml><?xml version="1.0" encoding="utf-8"?>
<sst xmlns="http://schemas.openxmlformats.org/spreadsheetml/2006/main" count="240" uniqueCount="138">
  <si>
    <t>双牌县2022年水旱轮作补贴发放表</t>
  </si>
  <si>
    <t>乡镇</t>
  </si>
  <si>
    <t>村组</t>
  </si>
  <si>
    <t>姓名</t>
  </si>
  <si>
    <t>验收后总面积（亩）</t>
  </si>
  <si>
    <t>绿肥验收面积</t>
  </si>
  <si>
    <t>油菜验收面积</t>
  </si>
  <si>
    <t>总金额（元）</t>
  </si>
  <si>
    <t>绿肥验收总面积（亩）</t>
  </si>
  <si>
    <t>翻耕（亩）</t>
  </si>
  <si>
    <t>补贴标准（元/亩）</t>
  </si>
  <si>
    <t>翻耕金额（元）</t>
  </si>
  <si>
    <t>未翻耕（亩）</t>
  </si>
  <si>
    <t>未翻耕金额（元）</t>
  </si>
  <si>
    <t>油菜验收总面积（亩）</t>
  </si>
  <si>
    <t>一类苗（亩）</t>
  </si>
  <si>
    <t>一类苗金额（元）</t>
  </si>
  <si>
    <t>二类苗（亩）</t>
  </si>
  <si>
    <t>二类苗金额（元）</t>
  </si>
  <si>
    <t>三类苗（亩）</t>
  </si>
  <si>
    <t>三类苗金额（元）</t>
  </si>
  <si>
    <t>何家洞镇</t>
  </si>
  <si>
    <t>贤源村</t>
  </si>
  <si>
    <t>张兵光</t>
  </si>
  <si>
    <t>茶林镇</t>
  </si>
  <si>
    <t>探花村</t>
  </si>
  <si>
    <t>龚松石</t>
  </si>
  <si>
    <t>大河江村</t>
  </si>
  <si>
    <t>邓石山</t>
  </si>
  <si>
    <t>麻江镇</t>
  </si>
  <si>
    <t>麻江村</t>
  </si>
  <si>
    <t>全合春</t>
  </si>
  <si>
    <t>廖家村</t>
  </si>
  <si>
    <t>廖建林</t>
  </si>
  <si>
    <t>黄江源村</t>
  </si>
  <si>
    <t>刘  云</t>
  </si>
  <si>
    <t>江村镇</t>
  </si>
  <si>
    <t>文塔村</t>
  </si>
  <si>
    <t>刘廷清</t>
  </si>
  <si>
    <t>双井村</t>
  </si>
  <si>
    <t>蒋愉明</t>
  </si>
  <si>
    <t>花坪村</t>
  </si>
  <si>
    <t>莫小利</t>
  </si>
  <si>
    <t>理家坪乡</t>
  </si>
  <si>
    <t>马蹄村</t>
  </si>
  <si>
    <t>何海艳</t>
  </si>
  <si>
    <t>车龙村</t>
  </si>
  <si>
    <t>刘登桥</t>
  </si>
  <si>
    <t>零田洞村</t>
  </si>
  <si>
    <t>秦玉清</t>
  </si>
  <si>
    <t>六江洞村</t>
  </si>
  <si>
    <t>周春兵</t>
  </si>
  <si>
    <t>夏军茂</t>
  </si>
  <si>
    <t>大江口村</t>
  </si>
  <si>
    <t>何志銮</t>
  </si>
  <si>
    <t>理家坪村</t>
  </si>
  <si>
    <t>王钟铃</t>
  </si>
  <si>
    <t>坦田村</t>
  </si>
  <si>
    <t>何仰豪</t>
  </si>
  <si>
    <t>何增辉</t>
  </si>
  <si>
    <t>郑文婕</t>
  </si>
  <si>
    <t>何守林</t>
  </si>
  <si>
    <t>塘于洞村</t>
  </si>
  <si>
    <t>罗其元</t>
  </si>
  <si>
    <t>吴光军</t>
  </si>
  <si>
    <t>群力村</t>
  </si>
  <si>
    <t>邓小金</t>
  </si>
  <si>
    <t>秦雨生</t>
  </si>
  <si>
    <t>秦峰</t>
  </si>
  <si>
    <t>袁正文</t>
  </si>
  <si>
    <t>打鼓坪乡</t>
  </si>
  <si>
    <t>双丰村</t>
  </si>
  <si>
    <t>李昌二</t>
  </si>
  <si>
    <t>五里牌镇</t>
  </si>
  <si>
    <t>青山里村</t>
  </si>
  <si>
    <t>胡彩云</t>
  </si>
  <si>
    <t>胡彩玉</t>
  </si>
  <si>
    <t>胡尚争</t>
  </si>
  <si>
    <t>胡婉东</t>
  </si>
  <si>
    <t>何守保</t>
  </si>
  <si>
    <t>胡芝生</t>
  </si>
  <si>
    <t>全家洲村</t>
  </si>
  <si>
    <t>蒋良超</t>
  </si>
  <si>
    <t>义美艳</t>
  </si>
  <si>
    <t>蒋锦荣</t>
  </si>
  <si>
    <t>红福田村</t>
  </si>
  <si>
    <t>唐澳勇</t>
  </si>
  <si>
    <t>五里牌村</t>
  </si>
  <si>
    <t>张贻发</t>
  </si>
  <si>
    <t>周建军</t>
  </si>
  <si>
    <t>马磊</t>
  </si>
  <si>
    <t>潇水湾村</t>
  </si>
  <si>
    <t>胡鹏归</t>
  </si>
  <si>
    <t>泷泊镇</t>
  </si>
  <si>
    <t>平福头村</t>
  </si>
  <si>
    <t>唐顺斌</t>
  </si>
  <si>
    <t>塔山村</t>
  </si>
  <si>
    <t>卿茂勋</t>
  </si>
  <si>
    <t>冲头村、樟古寺村</t>
  </si>
  <si>
    <t>马越锋</t>
  </si>
  <si>
    <t>樟古寺村</t>
  </si>
  <si>
    <t>李雪华</t>
  </si>
  <si>
    <t>樟古寺村、霞灯村</t>
  </si>
  <si>
    <t>黄志勇</t>
  </si>
  <si>
    <t>霞灯村</t>
  </si>
  <si>
    <t>蒋新民</t>
  </si>
  <si>
    <t>沙背甸村</t>
  </si>
  <si>
    <t>黄锦忠</t>
  </si>
  <si>
    <t>黄明合</t>
  </si>
  <si>
    <t>黄旭生</t>
  </si>
  <si>
    <t>黄国生</t>
  </si>
  <si>
    <t>黄四玉</t>
  </si>
  <si>
    <t>黄坚</t>
  </si>
  <si>
    <t>江西村</t>
  </si>
  <si>
    <t>蒋中明</t>
  </si>
  <si>
    <t>九甲村</t>
  </si>
  <si>
    <t>唐积丽</t>
  </si>
  <si>
    <t>蒋大悟</t>
  </si>
  <si>
    <t>熊世文</t>
  </si>
  <si>
    <t>奉国玉</t>
  </si>
  <si>
    <t>观文口村</t>
  </si>
  <si>
    <t>张利平</t>
  </si>
  <si>
    <t>于君强</t>
  </si>
  <si>
    <t>乌鸦山村</t>
  </si>
  <si>
    <t>蒋良跃</t>
  </si>
  <si>
    <t>良村</t>
  </si>
  <si>
    <t>蒋新春/文治柏</t>
  </si>
  <si>
    <t>人民洞村</t>
  </si>
  <si>
    <t>蒋争伍</t>
  </si>
  <si>
    <t>张松军</t>
  </si>
  <si>
    <t>袁春善</t>
  </si>
  <si>
    <t>枫木山村</t>
  </si>
  <si>
    <t>冯志立</t>
  </si>
  <si>
    <t>陈兆辉/陈培青</t>
  </si>
  <si>
    <t>陶松青</t>
  </si>
  <si>
    <t>陈佳桐</t>
  </si>
  <si>
    <t>平福头村、沙背甸村</t>
  </si>
  <si>
    <t>全县合计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</si>
</sst>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48"/>
      <color theme="1"/>
      <name val="黑体"/>
      <charset val="134"/>
    </font>
    <font>
      <b/>
      <sz val="48"/>
      <color theme="1"/>
      <name val="黑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7"/>
  <sheetViews>
    <sheetView tabSelected="1" workbookViewId="0">
      <pane ySplit="3" topLeftCell="A55" activePane="bottomLeft" state="frozen"/>
      <selection/>
      <selection pane="bottomLeft" activeCell="J57" sqref="J57"/>
    </sheetView>
  </sheetViews>
  <sheetFormatPr defaultColWidth="9" defaultRowHeight="25" customHeight="1"/>
  <cols>
    <col min="1" max="1" width="13.0333333333333" style="1" customWidth="1"/>
    <col min="2" max="2" width="10.75" style="1" customWidth="1"/>
    <col min="3" max="3" width="9.25" style="1" customWidth="1"/>
    <col min="4" max="4" width="14" style="2" customWidth="1"/>
    <col min="5" max="5" width="13.25" style="2" customWidth="1"/>
    <col min="6" max="6" width="9.125" style="1" customWidth="1"/>
    <col min="7" max="9" width="9.89166666666667" style="1" customWidth="1"/>
    <col min="10" max="10" width="9.78333333333333" style="1" customWidth="1"/>
    <col min="11" max="11" width="12" style="1" customWidth="1"/>
    <col min="12" max="12" width="12" style="2" customWidth="1"/>
    <col min="13" max="13" width="9.78333333333333" style="1" customWidth="1"/>
    <col min="14" max="14" width="11.25" style="1" customWidth="1"/>
    <col min="15" max="15" width="10.75" style="1" customWidth="1"/>
    <col min="16" max="16" width="9.375" style="1" customWidth="1"/>
    <col min="17" max="17" width="11.25" style="1" customWidth="1"/>
    <col min="18" max="18" width="11.375" style="1" customWidth="1"/>
    <col min="19" max="19" width="9.375" style="1"/>
    <col min="20" max="20" width="11.875" style="1" customWidth="1"/>
    <col min="21" max="21" width="12.25" style="1" customWidth="1"/>
    <col min="22" max="22" width="11.125" style="1" customWidth="1"/>
    <col min="23" max="24" width="11.75" style="1" customWidth="1"/>
    <col min="25" max="25" width="13.875" style="2" customWidth="1"/>
    <col min="26" max="16382" width="9" style="1"/>
    <col min="16383" max="16384" width="9" style="3"/>
  </cols>
  <sheetData>
    <row r="1" s="1" customFormat="1" ht="53" customHeight="1" spans="1:25">
      <c r="A1" s="4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  <c r="L1" s="6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22"/>
    </row>
    <row r="2" s="1" customFormat="1" ht="28" customHeight="1" spans="1:25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9"/>
      <c r="G2" s="9"/>
      <c r="H2" s="9"/>
      <c r="I2" s="9"/>
      <c r="J2" s="9"/>
      <c r="K2" s="9"/>
      <c r="L2" s="19" t="s">
        <v>6</v>
      </c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1"/>
      <c r="Y2" s="13" t="s">
        <v>7</v>
      </c>
    </row>
    <row r="3" s="1" customFormat="1" ht="30" customHeight="1" spans="1:25">
      <c r="A3" s="7"/>
      <c r="B3" s="7"/>
      <c r="C3" s="7"/>
      <c r="D3" s="8"/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10</v>
      </c>
      <c r="K3" s="11" t="s">
        <v>13</v>
      </c>
      <c r="L3" s="10" t="s">
        <v>14</v>
      </c>
      <c r="M3" s="11" t="s">
        <v>15</v>
      </c>
      <c r="N3" s="11" t="s">
        <v>10</v>
      </c>
      <c r="O3" s="11" t="s">
        <v>16</v>
      </c>
      <c r="P3" s="11" t="s">
        <v>17</v>
      </c>
      <c r="Q3" s="11" t="s">
        <v>10</v>
      </c>
      <c r="R3" s="11" t="s">
        <v>18</v>
      </c>
      <c r="S3" s="11" t="s">
        <v>19</v>
      </c>
      <c r="T3" s="11" t="s">
        <v>10</v>
      </c>
      <c r="U3" s="11" t="s">
        <v>20</v>
      </c>
      <c r="V3" s="9" t="s">
        <v>12</v>
      </c>
      <c r="W3" s="9" t="s">
        <v>10</v>
      </c>
      <c r="X3" s="9" t="s">
        <v>13</v>
      </c>
      <c r="Y3" s="13"/>
    </row>
    <row r="4" s="1" customFormat="1" customHeight="1" spans="1:25">
      <c r="A4" s="12" t="s">
        <v>21</v>
      </c>
      <c r="B4" s="12" t="s">
        <v>22</v>
      </c>
      <c r="C4" s="12" t="s">
        <v>23</v>
      </c>
      <c r="D4" s="13">
        <f t="shared" ref="D4:D67" si="0">E4+L4</f>
        <v>269.5</v>
      </c>
      <c r="E4" s="14">
        <f t="shared" ref="E4:E67" si="1">F4+I4</f>
        <v>0</v>
      </c>
      <c r="F4" s="15"/>
      <c r="G4" s="15">
        <v>70</v>
      </c>
      <c r="H4" s="15">
        <f t="shared" ref="H4:H67" si="2">F4*G4</f>
        <v>0</v>
      </c>
      <c r="I4" s="15"/>
      <c r="J4" s="15">
        <v>40</v>
      </c>
      <c r="K4" s="15">
        <f t="shared" ref="K4:K67" si="3">I4*J4</f>
        <v>0</v>
      </c>
      <c r="L4" s="14">
        <f t="shared" ref="L4:L67" si="4">M4+P4+S4+V4</f>
        <v>269.5</v>
      </c>
      <c r="M4" s="12"/>
      <c r="N4" s="15">
        <v>100</v>
      </c>
      <c r="O4" s="15">
        <f t="shared" ref="O4:O67" si="5">M4*N4</f>
        <v>0</v>
      </c>
      <c r="P4" s="12">
        <v>210</v>
      </c>
      <c r="Q4" s="7">
        <v>65</v>
      </c>
      <c r="R4" s="7">
        <f t="shared" ref="R4:R67" si="6">P4*Q4</f>
        <v>13650</v>
      </c>
      <c r="S4" s="12">
        <v>59.5</v>
      </c>
      <c r="T4" s="7">
        <v>50</v>
      </c>
      <c r="U4" s="7">
        <f t="shared" ref="U4:U67" si="7">S4*T4</f>
        <v>2975</v>
      </c>
      <c r="V4" s="7"/>
      <c r="W4" s="7">
        <v>40</v>
      </c>
      <c r="X4" s="7">
        <f t="shared" ref="X4:X67" si="8">V4*W4</f>
        <v>0</v>
      </c>
      <c r="Y4" s="13">
        <f t="shared" ref="Y4:Y67" si="9">X4+U4+R4+O4+K4+H4</f>
        <v>16625</v>
      </c>
    </row>
    <row r="5" s="1" customFormat="1" customHeight="1" spans="1:25">
      <c r="A5" s="12" t="s">
        <v>24</v>
      </c>
      <c r="B5" s="12" t="s">
        <v>25</v>
      </c>
      <c r="C5" s="12" t="s">
        <v>26</v>
      </c>
      <c r="D5" s="13">
        <f t="shared" si="0"/>
        <v>1673</v>
      </c>
      <c r="E5" s="14">
        <f t="shared" si="1"/>
        <v>0</v>
      </c>
      <c r="F5" s="15"/>
      <c r="G5" s="15">
        <v>70</v>
      </c>
      <c r="H5" s="15">
        <f t="shared" si="2"/>
        <v>0</v>
      </c>
      <c r="I5" s="15"/>
      <c r="J5" s="15">
        <v>40</v>
      </c>
      <c r="K5" s="15">
        <f t="shared" si="3"/>
        <v>0</v>
      </c>
      <c r="L5" s="14">
        <f t="shared" si="4"/>
        <v>1673</v>
      </c>
      <c r="M5" s="12">
        <v>502</v>
      </c>
      <c r="N5" s="15">
        <v>100</v>
      </c>
      <c r="O5" s="15">
        <f t="shared" si="5"/>
        <v>50200</v>
      </c>
      <c r="P5" s="12">
        <v>837</v>
      </c>
      <c r="Q5" s="7">
        <v>65</v>
      </c>
      <c r="R5" s="7">
        <f t="shared" si="6"/>
        <v>54405</v>
      </c>
      <c r="S5" s="12">
        <v>334</v>
      </c>
      <c r="T5" s="7">
        <v>50</v>
      </c>
      <c r="U5" s="7">
        <f t="shared" si="7"/>
        <v>16700</v>
      </c>
      <c r="V5" s="7"/>
      <c r="W5" s="7">
        <v>40</v>
      </c>
      <c r="X5" s="7">
        <f t="shared" si="8"/>
        <v>0</v>
      </c>
      <c r="Y5" s="13">
        <f t="shared" si="9"/>
        <v>121305</v>
      </c>
    </row>
    <row r="6" s="1" customFormat="1" customHeight="1" spans="1:25">
      <c r="A6" s="12" t="s">
        <v>24</v>
      </c>
      <c r="B6" s="12" t="s">
        <v>27</v>
      </c>
      <c r="C6" s="12" t="s">
        <v>28</v>
      </c>
      <c r="D6" s="13">
        <f t="shared" si="0"/>
        <v>211</v>
      </c>
      <c r="E6" s="14">
        <f t="shared" si="1"/>
        <v>0</v>
      </c>
      <c r="F6" s="15"/>
      <c r="G6" s="15">
        <v>70</v>
      </c>
      <c r="H6" s="15">
        <f t="shared" si="2"/>
        <v>0</v>
      </c>
      <c r="I6" s="15"/>
      <c r="J6" s="15">
        <v>40</v>
      </c>
      <c r="K6" s="15">
        <f t="shared" si="3"/>
        <v>0</v>
      </c>
      <c r="L6" s="14">
        <f t="shared" si="4"/>
        <v>211</v>
      </c>
      <c r="M6" s="12">
        <v>64</v>
      </c>
      <c r="N6" s="15">
        <v>100</v>
      </c>
      <c r="O6" s="15">
        <f t="shared" si="5"/>
        <v>6400</v>
      </c>
      <c r="P6" s="12">
        <v>106</v>
      </c>
      <c r="Q6" s="7">
        <v>65</v>
      </c>
      <c r="R6" s="7">
        <f t="shared" si="6"/>
        <v>6890</v>
      </c>
      <c r="S6" s="12">
        <v>41</v>
      </c>
      <c r="T6" s="7">
        <v>50</v>
      </c>
      <c r="U6" s="7">
        <f t="shared" si="7"/>
        <v>2050</v>
      </c>
      <c r="V6" s="7"/>
      <c r="W6" s="7">
        <v>40</v>
      </c>
      <c r="X6" s="7">
        <f t="shared" si="8"/>
        <v>0</v>
      </c>
      <c r="Y6" s="13">
        <f t="shared" si="9"/>
        <v>15340</v>
      </c>
    </row>
    <row r="7" s="1" customFormat="1" customHeight="1" spans="1:25">
      <c r="A7" s="12" t="s">
        <v>29</v>
      </c>
      <c r="B7" s="12" t="s">
        <v>30</v>
      </c>
      <c r="C7" s="12" t="s">
        <v>31</v>
      </c>
      <c r="D7" s="13">
        <f t="shared" si="0"/>
        <v>142</v>
      </c>
      <c r="E7" s="14">
        <f t="shared" si="1"/>
        <v>0</v>
      </c>
      <c r="F7" s="15"/>
      <c r="G7" s="15">
        <v>70</v>
      </c>
      <c r="H7" s="15">
        <f t="shared" si="2"/>
        <v>0</v>
      </c>
      <c r="I7" s="15"/>
      <c r="J7" s="15">
        <v>40</v>
      </c>
      <c r="K7" s="15">
        <f t="shared" si="3"/>
        <v>0</v>
      </c>
      <c r="L7" s="14">
        <f t="shared" si="4"/>
        <v>142</v>
      </c>
      <c r="M7" s="12">
        <v>142</v>
      </c>
      <c r="N7" s="15">
        <v>100</v>
      </c>
      <c r="O7" s="15">
        <f t="shared" si="5"/>
        <v>14200</v>
      </c>
      <c r="P7" s="12"/>
      <c r="Q7" s="7">
        <v>65</v>
      </c>
      <c r="R7" s="7">
        <f t="shared" si="6"/>
        <v>0</v>
      </c>
      <c r="S7" s="12"/>
      <c r="T7" s="7">
        <v>50</v>
      </c>
      <c r="U7" s="7">
        <f t="shared" si="7"/>
        <v>0</v>
      </c>
      <c r="V7" s="7"/>
      <c r="W7" s="7">
        <v>40</v>
      </c>
      <c r="X7" s="7">
        <f t="shared" si="8"/>
        <v>0</v>
      </c>
      <c r="Y7" s="13">
        <f t="shared" si="9"/>
        <v>14200</v>
      </c>
    </row>
    <row r="8" s="1" customFormat="1" customHeight="1" spans="1:25">
      <c r="A8" s="12" t="s">
        <v>29</v>
      </c>
      <c r="B8" s="12" t="s">
        <v>32</v>
      </c>
      <c r="C8" s="12" t="s">
        <v>33</v>
      </c>
      <c r="D8" s="13">
        <f t="shared" si="0"/>
        <v>175</v>
      </c>
      <c r="E8" s="14">
        <f t="shared" si="1"/>
        <v>0</v>
      </c>
      <c r="F8" s="15"/>
      <c r="G8" s="15">
        <v>70</v>
      </c>
      <c r="H8" s="15">
        <f t="shared" si="2"/>
        <v>0</v>
      </c>
      <c r="I8" s="15"/>
      <c r="J8" s="15">
        <v>40</v>
      </c>
      <c r="K8" s="15">
        <f t="shared" si="3"/>
        <v>0</v>
      </c>
      <c r="L8" s="14">
        <f t="shared" si="4"/>
        <v>175</v>
      </c>
      <c r="M8" s="12"/>
      <c r="N8" s="15">
        <v>100</v>
      </c>
      <c r="O8" s="15">
        <f t="shared" si="5"/>
        <v>0</v>
      </c>
      <c r="P8" s="12">
        <v>110</v>
      </c>
      <c r="Q8" s="7">
        <v>65</v>
      </c>
      <c r="R8" s="7">
        <f t="shared" si="6"/>
        <v>7150</v>
      </c>
      <c r="S8" s="12">
        <v>65</v>
      </c>
      <c r="T8" s="7">
        <v>50</v>
      </c>
      <c r="U8" s="7">
        <f t="shared" si="7"/>
        <v>3250</v>
      </c>
      <c r="V8" s="7"/>
      <c r="W8" s="7">
        <v>40</v>
      </c>
      <c r="X8" s="7">
        <f t="shared" si="8"/>
        <v>0</v>
      </c>
      <c r="Y8" s="13">
        <f t="shared" si="9"/>
        <v>10400</v>
      </c>
    </row>
    <row r="9" s="1" customFormat="1" customHeight="1" spans="1:25">
      <c r="A9" s="12" t="s">
        <v>29</v>
      </c>
      <c r="B9" s="12" t="s">
        <v>34</v>
      </c>
      <c r="C9" s="12" t="s">
        <v>35</v>
      </c>
      <c r="D9" s="13">
        <f t="shared" si="0"/>
        <v>260</v>
      </c>
      <c r="E9" s="14">
        <f t="shared" si="1"/>
        <v>0</v>
      </c>
      <c r="F9" s="15"/>
      <c r="G9" s="15">
        <v>70</v>
      </c>
      <c r="H9" s="15">
        <f t="shared" si="2"/>
        <v>0</v>
      </c>
      <c r="I9" s="15"/>
      <c r="J9" s="15">
        <v>40</v>
      </c>
      <c r="K9" s="15">
        <f t="shared" si="3"/>
        <v>0</v>
      </c>
      <c r="L9" s="14">
        <f t="shared" si="4"/>
        <v>260</v>
      </c>
      <c r="M9" s="12">
        <v>10</v>
      </c>
      <c r="N9" s="15">
        <v>100</v>
      </c>
      <c r="O9" s="15">
        <f t="shared" si="5"/>
        <v>1000</v>
      </c>
      <c r="P9" s="12">
        <v>180</v>
      </c>
      <c r="Q9" s="7">
        <v>65</v>
      </c>
      <c r="R9" s="7">
        <f t="shared" si="6"/>
        <v>11700</v>
      </c>
      <c r="S9" s="12">
        <v>70</v>
      </c>
      <c r="T9" s="7">
        <v>50</v>
      </c>
      <c r="U9" s="7">
        <f t="shared" si="7"/>
        <v>3500</v>
      </c>
      <c r="V9" s="7"/>
      <c r="W9" s="7">
        <v>40</v>
      </c>
      <c r="X9" s="7">
        <f t="shared" si="8"/>
        <v>0</v>
      </c>
      <c r="Y9" s="13">
        <f t="shared" si="9"/>
        <v>16200</v>
      </c>
    </row>
    <row r="10" s="1" customFormat="1" customHeight="1" spans="1:25">
      <c r="A10" s="12" t="s">
        <v>36</v>
      </c>
      <c r="B10" s="12" t="s">
        <v>37</v>
      </c>
      <c r="C10" s="12" t="s">
        <v>38</v>
      </c>
      <c r="D10" s="13">
        <f t="shared" si="0"/>
        <v>112</v>
      </c>
      <c r="E10" s="14">
        <f t="shared" si="1"/>
        <v>0</v>
      </c>
      <c r="F10" s="15"/>
      <c r="G10" s="15">
        <v>70</v>
      </c>
      <c r="H10" s="15">
        <f t="shared" si="2"/>
        <v>0</v>
      </c>
      <c r="I10" s="15"/>
      <c r="J10" s="15">
        <v>40</v>
      </c>
      <c r="K10" s="15">
        <f t="shared" si="3"/>
        <v>0</v>
      </c>
      <c r="L10" s="14">
        <f t="shared" si="4"/>
        <v>112</v>
      </c>
      <c r="M10" s="12">
        <v>33</v>
      </c>
      <c r="N10" s="15">
        <v>100</v>
      </c>
      <c r="O10" s="15">
        <f t="shared" si="5"/>
        <v>3300</v>
      </c>
      <c r="P10" s="12">
        <v>79</v>
      </c>
      <c r="Q10" s="7">
        <v>65</v>
      </c>
      <c r="R10" s="7">
        <f t="shared" si="6"/>
        <v>5135</v>
      </c>
      <c r="S10" s="12"/>
      <c r="T10" s="7">
        <v>50</v>
      </c>
      <c r="U10" s="7">
        <f t="shared" si="7"/>
        <v>0</v>
      </c>
      <c r="V10" s="7"/>
      <c r="W10" s="7">
        <v>40</v>
      </c>
      <c r="X10" s="7">
        <f t="shared" si="8"/>
        <v>0</v>
      </c>
      <c r="Y10" s="13">
        <f t="shared" si="9"/>
        <v>8435</v>
      </c>
    </row>
    <row r="11" s="1" customFormat="1" customHeight="1" spans="1:25">
      <c r="A11" s="12" t="s">
        <v>36</v>
      </c>
      <c r="B11" s="12" t="s">
        <v>39</v>
      </c>
      <c r="C11" s="12" t="s">
        <v>40</v>
      </c>
      <c r="D11" s="13">
        <f t="shared" si="0"/>
        <v>794</v>
      </c>
      <c r="E11" s="14">
        <f t="shared" si="1"/>
        <v>0</v>
      </c>
      <c r="F11" s="15"/>
      <c r="G11" s="15">
        <v>70</v>
      </c>
      <c r="H11" s="15">
        <f t="shared" si="2"/>
        <v>0</v>
      </c>
      <c r="I11" s="15"/>
      <c r="J11" s="15">
        <v>40</v>
      </c>
      <c r="K11" s="15">
        <f t="shared" si="3"/>
        <v>0</v>
      </c>
      <c r="L11" s="14">
        <f t="shared" si="4"/>
        <v>794</v>
      </c>
      <c r="M11" s="12">
        <v>298</v>
      </c>
      <c r="N11" s="15">
        <v>100</v>
      </c>
      <c r="O11" s="15">
        <f t="shared" si="5"/>
        <v>29800</v>
      </c>
      <c r="P11" s="12">
        <v>284</v>
      </c>
      <c r="Q11" s="7">
        <v>65</v>
      </c>
      <c r="R11" s="7">
        <f t="shared" si="6"/>
        <v>18460</v>
      </c>
      <c r="S11" s="12">
        <v>212</v>
      </c>
      <c r="T11" s="7">
        <v>50</v>
      </c>
      <c r="U11" s="7">
        <f t="shared" si="7"/>
        <v>10600</v>
      </c>
      <c r="V11" s="7"/>
      <c r="W11" s="7">
        <v>40</v>
      </c>
      <c r="X11" s="7">
        <f t="shared" si="8"/>
        <v>0</v>
      </c>
      <c r="Y11" s="13">
        <f t="shared" si="9"/>
        <v>58860</v>
      </c>
    </row>
    <row r="12" s="1" customFormat="1" customHeight="1" spans="1:25">
      <c r="A12" s="12" t="s">
        <v>36</v>
      </c>
      <c r="B12" s="12" t="s">
        <v>41</v>
      </c>
      <c r="C12" s="12" t="s">
        <v>42</v>
      </c>
      <c r="D12" s="13">
        <f t="shared" si="0"/>
        <v>104</v>
      </c>
      <c r="E12" s="14">
        <f t="shared" si="1"/>
        <v>0</v>
      </c>
      <c r="F12" s="15"/>
      <c r="G12" s="15">
        <v>70</v>
      </c>
      <c r="H12" s="15">
        <f t="shared" si="2"/>
        <v>0</v>
      </c>
      <c r="I12" s="15"/>
      <c r="J12" s="15">
        <v>40</v>
      </c>
      <c r="K12" s="15">
        <f t="shared" si="3"/>
        <v>0</v>
      </c>
      <c r="L12" s="14">
        <f t="shared" si="4"/>
        <v>104</v>
      </c>
      <c r="M12" s="12"/>
      <c r="N12" s="15">
        <v>100</v>
      </c>
      <c r="O12" s="15">
        <f t="shared" si="5"/>
        <v>0</v>
      </c>
      <c r="P12" s="12"/>
      <c r="Q12" s="7">
        <v>65</v>
      </c>
      <c r="R12" s="7">
        <f t="shared" si="6"/>
        <v>0</v>
      </c>
      <c r="S12" s="12">
        <v>104</v>
      </c>
      <c r="T12" s="7">
        <v>50</v>
      </c>
      <c r="U12" s="7">
        <f t="shared" si="7"/>
        <v>5200</v>
      </c>
      <c r="V12" s="7"/>
      <c r="W12" s="7">
        <v>40</v>
      </c>
      <c r="X12" s="7">
        <f t="shared" si="8"/>
        <v>0</v>
      </c>
      <c r="Y12" s="13">
        <f t="shared" si="9"/>
        <v>5200</v>
      </c>
    </row>
    <row r="13" s="1" customFormat="1" customHeight="1" spans="1:25">
      <c r="A13" s="12" t="s">
        <v>43</v>
      </c>
      <c r="B13" s="12" t="s">
        <v>44</v>
      </c>
      <c r="C13" s="12" t="s">
        <v>45</v>
      </c>
      <c r="D13" s="13">
        <f t="shared" si="0"/>
        <v>258.9</v>
      </c>
      <c r="E13" s="14">
        <f t="shared" si="1"/>
        <v>60</v>
      </c>
      <c r="F13" s="15">
        <v>60</v>
      </c>
      <c r="G13" s="15">
        <v>70</v>
      </c>
      <c r="H13" s="15">
        <f t="shared" si="2"/>
        <v>4200</v>
      </c>
      <c r="I13" s="15"/>
      <c r="J13" s="15">
        <v>40</v>
      </c>
      <c r="K13" s="15">
        <f t="shared" si="3"/>
        <v>0</v>
      </c>
      <c r="L13" s="14">
        <f t="shared" si="4"/>
        <v>198.9</v>
      </c>
      <c r="M13" s="12">
        <v>103.6</v>
      </c>
      <c r="N13" s="15">
        <v>100</v>
      </c>
      <c r="O13" s="15">
        <f t="shared" si="5"/>
        <v>10360</v>
      </c>
      <c r="P13" s="12">
        <v>95.3</v>
      </c>
      <c r="Q13" s="7">
        <v>65</v>
      </c>
      <c r="R13" s="7">
        <f t="shared" si="6"/>
        <v>6194.5</v>
      </c>
      <c r="S13" s="12"/>
      <c r="T13" s="7">
        <v>50</v>
      </c>
      <c r="U13" s="7">
        <f t="shared" si="7"/>
        <v>0</v>
      </c>
      <c r="V13" s="7"/>
      <c r="W13" s="7">
        <v>40</v>
      </c>
      <c r="X13" s="7">
        <f t="shared" si="8"/>
        <v>0</v>
      </c>
      <c r="Y13" s="13">
        <f t="shared" si="9"/>
        <v>20754.5</v>
      </c>
    </row>
    <row r="14" s="1" customFormat="1" customHeight="1" spans="1:25">
      <c r="A14" s="12" t="s">
        <v>43</v>
      </c>
      <c r="B14" s="12" t="s">
        <v>46</v>
      </c>
      <c r="C14" s="12" t="s">
        <v>47</v>
      </c>
      <c r="D14" s="13">
        <f t="shared" si="0"/>
        <v>59.3</v>
      </c>
      <c r="E14" s="14">
        <f t="shared" si="1"/>
        <v>0</v>
      </c>
      <c r="F14" s="15"/>
      <c r="G14" s="15">
        <v>70</v>
      </c>
      <c r="H14" s="15">
        <f t="shared" si="2"/>
        <v>0</v>
      </c>
      <c r="I14" s="15"/>
      <c r="J14" s="15">
        <v>40</v>
      </c>
      <c r="K14" s="15">
        <f t="shared" si="3"/>
        <v>0</v>
      </c>
      <c r="L14" s="14">
        <f t="shared" si="4"/>
        <v>59.3</v>
      </c>
      <c r="M14" s="15">
        <v>35.2</v>
      </c>
      <c r="N14" s="15">
        <v>100</v>
      </c>
      <c r="O14" s="15">
        <f t="shared" si="5"/>
        <v>3520</v>
      </c>
      <c r="P14" s="15">
        <v>24.1</v>
      </c>
      <c r="Q14" s="7">
        <v>65</v>
      </c>
      <c r="R14" s="7">
        <f t="shared" si="6"/>
        <v>1566.5</v>
      </c>
      <c r="S14" s="7"/>
      <c r="T14" s="7">
        <v>50</v>
      </c>
      <c r="U14" s="7">
        <f t="shared" si="7"/>
        <v>0</v>
      </c>
      <c r="V14" s="7"/>
      <c r="W14" s="7">
        <v>40</v>
      </c>
      <c r="X14" s="7">
        <f t="shared" si="8"/>
        <v>0</v>
      </c>
      <c r="Y14" s="13">
        <f t="shared" si="9"/>
        <v>5086.5</v>
      </c>
    </row>
    <row r="15" s="1" customFormat="1" customHeight="1" spans="1:25">
      <c r="A15" s="12" t="s">
        <v>43</v>
      </c>
      <c r="B15" s="12" t="s">
        <v>48</v>
      </c>
      <c r="C15" s="12" t="s">
        <v>49</v>
      </c>
      <c r="D15" s="13">
        <f t="shared" si="0"/>
        <v>38.6</v>
      </c>
      <c r="E15" s="14">
        <f t="shared" si="1"/>
        <v>0</v>
      </c>
      <c r="F15" s="15"/>
      <c r="G15" s="15">
        <v>70</v>
      </c>
      <c r="H15" s="15">
        <f t="shared" si="2"/>
        <v>0</v>
      </c>
      <c r="I15" s="15"/>
      <c r="J15" s="15">
        <v>40</v>
      </c>
      <c r="K15" s="15">
        <f t="shared" si="3"/>
        <v>0</v>
      </c>
      <c r="L15" s="14">
        <f t="shared" si="4"/>
        <v>38.6</v>
      </c>
      <c r="M15" s="15">
        <v>30.4</v>
      </c>
      <c r="N15" s="15">
        <v>100</v>
      </c>
      <c r="O15" s="15">
        <f t="shared" si="5"/>
        <v>3040</v>
      </c>
      <c r="P15" s="15">
        <v>8.2</v>
      </c>
      <c r="Q15" s="7">
        <v>65</v>
      </c>
      <c r="R15" s="7">
        <f t="shared" si="6"/>
        <v>533</v>
      </c>
      <c r="S15" s="7"/>
      <c r="T15" s="7">
        <v>50</v>
      </c>
      <c r="U15" s="7">
        <f t="shared" si="7"/>
        <v>0</v>
      </c>
      <c r="V15" s="7"/>
      <c r="W15" s="7">
        <v>40</v>
      </c>
      <c r="X15" s="7">
        <f t="shared" si="8"/>
        <v>0</v>
      </c>
      <c r="Y15" s="13">
        <f t="shared" si="9"/>
        <v>3573</v>
      </c>
    </row>
    <row r="16" s="1" customFormat="1" customHeight="1" spans="1:25">
      <c r="A16" s="12" t="s">
        <v>43</v>
      </c>
      <c r="B16" s="12" t="s">
        <v>50</v>
      </c>
      <c r="C16" s="12" t="s">
        <v>51</v>
      </c>
      <c r="D16" s="13">
        <f t="shared" si="0"/>
        <v>45</v>
      </c>
      <c r="E16" s="14">
        <f t="shared" si="1"/>
        <v>0</v>
      </c>
      <c r="F16" s="15"/>
      <c r="G16" s="15">
        <v>70</v>
      </c>
      <c r="H16" s="15">
        <f t="shared" si="2"/>
        <v>0</v>
      </c>
      <c r="I16" s="15"/>
      <c r="J16" s="15">
        <v>40</v>
      </c>
      <c r="K16" s="15">
        <f t="shared" si="3"/>
        <v>0</v>
      </c>
      <c r="L16" s="14">
        <f t="shared" si="4"/>
        <v>45</v>
      </c>
      <c r="M16" s="15">
        <v>5.5</v>
      </c>
      <c r="N16" s="15">
        <v>100</v>
      </c>
      <c r="O16" s="15">
        <f t="shared" si="5"/>
        <v>550</v>
      </c>
      <c r="P16" s="15">
        <v>30.3</v>
      </c>
      <c r="Q16" s="7">
        <v>65</v>
      </c>
      <c r="R16" s="7">
        <f t="shared" si="6"/>
        <v>1969.5</v>
      </c>
      <c r="S16" s="7">
        <v>9.2</v>
      </c>
      <c r="T16" s="7">
        <v>50</v>
      </c>
      <c r="U16" s="7">
        <f t="shared" si="7"/>
        <v>460</v>
      </c>
      <c r="V16" s="7"/>
      <c r="W16" s="7">
        <v>40</v>
      </c>
      <c r="X16" s="7">
        <f t="shared" si="8"/>
        <v>0</v>
      </c>
      <c r="Y16" s="13">
        <f t="shared" si="9"/>
        <v>2979.5</v>
      </c>
    </row>
    <row r="17" s="1" customFormat="1" customHeight="1" spans="1:25">
      <c r="A17" s="12" t="s">
        <v>43</v>
      </c>
      <c r="B17" s="12" t="s">
        <v>50</v>
      </c>
      <c r="C17" s="12" t="s">
        <v>52</v>
      </c>
      <c r="D17" s="13">
        <f t="shared" si="0"/>
        <v>20</v>
      </c>
      <c r="E17" s="14">
        <f t="shared" si="1"/>
        <v>20</v>
      </c>
      <c r="F17" s="7"/>
      <c r="G17" s="15">
        <v>70</v>
      </c>
      <c r="H17" s="15">
        <f t="shared" si="2"/>
        <v>0</v>
      </c>
      <c r="I17" s="7">
        <v>20</v>
      </c>
      <c r="J17" s="15">
        <v>40</v>
      </c>
      <c r="K17" s="15">
        <f t="shared" si="3"/>
        <v>800</v>
      </c>
      <c r="L17" s="14">
        <f t="shared" si="4"/>
        <v>0</v>
      </c>
      <c r="M17" s="7"/>
      <c r="N17" s="15">
        <v>100</v>
      </c>
      <c r="O17" s="15">
        <f t="shared" si="5"/>
        <v>0</v>
      </c>
      <c r="P17" s="7"/>
      <c r="Q17" s="7">
        <v>65</v>
      </c>
      <c r="R17" s="7">
        <f t="shared" si="6"/>
        <v>0</v>
      </c>
      <c r="S17" s="7"/>
      <c r="T17" s="7">
        <v>50</v>
      </c>
      <c r="U17" s="7">
        <f t="shared" si="7"/>
        <v>0</v>
      </c>
      <c r="V17" s="7"/>
      <c r="W17" s="7">
        <v>40</v>
      </c>
      <c r="X17" s="7">
        <f t="shared" si="8"/>
        <v>0</v>
      </c>
      <c r="Y17" s="13">
        <f t="shared" si="9"/>
        <v>800</v>
      </c>
    </row>
    <row r="18" s="1" customFormat="1" customHeight="1" spans="1:25">
      <c r="A18" s="12" t="s">
        <v>43</v>
      </c>
      <c r="B18" s="12" t="s">
        <v>53</v>
      </c>
      <c r="C18" s="12" t="s">
        <v>54</v>
      </c>
      <c r="D18" s="13">
        <f t="shared" si="0"/>
        <v>338.7</v>
      </c>
      <c r="E18" s="14">
        <f t="shared" si="1"/>
        <v>0</v>
      </c>
      <c r="F18" s="7"/>
      <c r="G18" s="15">
        <v>70</v>
      </c>
      <c r="H18" s="15">
        <f t="shared" si="2"/>
        <v>0</v>
      </c>
      <c r="I18" s="7"/>
      <c r="J18" s="15">
        <v>40</v>
      </c>
      <c r="K18" s="15">
        <f t="shared" si="3"/>
        <v>0</v>
      </c>
      <c r="L18" s="14">
        <f t="shared" si="4"/>
        <v>338.7</v>
      </c>
      <c r="M18" s="7">
        <v>165.7</v>
      </c>
      <c r="N18" s="15">
        <v>100</v>
      </c>
      <c r="O18" s="15">
        <f t="shared" si="5"/>
        <v>16570</v>
      </c>
      <c r="P18" s="7">
        <v>108.7</v>
      </c>
      <c r="Q18" s="7">
        <v>65</v>
      </c>
      <c r="R18" s="7">
        <f t="shared" si="6"/>
        <v>7065.5</v>
      </c>
      <c r="S18" s="7">
        <v>64.3</v>
      </c>
      <c r="T18" s="7">
        <v>50</v>
      </c>
      <c r="U18" s="7">
        <f t="shared" si="7"/>
        <v>3215</v>
      </c>
      <c r="V18" s="7"/>
      <c r="W18" s="7">
        <v>40</v>
      </c>
      <c r="X18" s="7">
        <f t="shared" si="8"/>
        <v>0</v>
      </c>
      <c r="Y18" s="13">
        <f t="shared" si="9"/>
        <v>26850.5</v>
      </c>
    </row>
    <row r="19" s="1" customFormat="1" customHeight="1" spans="1:25">
      <c r="A19" s="12" t="s">
        <v>43</v>
      </c>
      <c r="B19" s="12" t="s">
        <v>55</v>
      </c>
      <c r="C19" s="12" t="s">
        <v>56</v>
      </c>
      <c r="D19" s="13">
        <f t="shared" si="0"/>
        <v>55.9</v>
      </c>
      <c r="E19" s="14">
        <f t="shared" si="1"/>
        <v>0</v>
      </c>
      <c r="F19" s="7"/>
      <c r="G19" s="15">
        <v>70</v>
      </c>
      <c r="H19" s="15">
        <f t="shared" si="2"/>
        <v>0</v>
      </c>
      <c r="I19" s="7"/>
      <c r="J19" s="15">
        <v>40</v>
      </c>
      <c r="K19" s="15">
        <f t="shared" si="3"/>
        <v>0</v>
      </c>
      <c r="L19" s="14">
        <f t="shared" si="4"/>
        <v>55.9</v>
      </c>
      <c r="M19" s="7">
        <v>10.6</v>
      </c>
      <c r="N19" s="15">
        <v>100</v>
      </c>
      <c r="O19" s="15">
        <f t="shared" si="5"/>
        <v>1060</v>
      </c>
      <c r="P19" s="7">
        <v>45.3</v>
      </c>
      <c r="Q19" s="7">
        <v>65</v>
      </c>
      <c r="R19" s="7">
        <f t="shared" si="6"/>
        <v>2944.5</v>
      </c>
      <c r="S19" s="7"/>
      <c r="T19" s="7">
        <v>50</v>
      </c>
      <c r="U19" s="7">
        <f t="shared" si="7"/>
        <v>0</v>
      </c>
      <c r="V19" s="7"/>
      <c r="W19" s="7">
        <v>40</v>
      </c>
      <c r="X19" s="7">
        <f t="shared" si="8"/>
        <v>0</v>
      </c>
      <c r="Y19" s="13">
        <f t="shared" si="9"/>
        <v>4004.5</v>
      </c>
    </row>
    <row r="20" s="1" customFormat="1" customHeight="1" spans="1:25">
      <c r="A20" s="12" t="s">
        <v>43</v>
      </c>
      <c r="B20" s="12" t="s">
        <v>57</v>
      </c>
      <c r="C20" s="12" t="s">
        <v>58</v>
      </c>
      <c r="D20" s="13">
        <f t="shared" si="0"/>
        <v>199.8</v>
      </c>
      <c r="E20" s="14">
        <f t="shared" si="1"/>
        <v>199.8</v>
      </c>
      <c r="F20" s="15">
        <v>199.8</v>
      </c>
      <c r="G20" s="15">
        <v>70</v>
      </c>
      <c r="H20" s="15">
        <f t="shared" si="2"/>
        <v>13986</v>
      </c>
      <c r="I20" s="15"/>
      <c r="J20" s="15">
        <v>40</v>
      </c>
      <c r="K20" s="15">
        <f t="shared" si="3"/>
        <v>0</v>
      </c>
      <c r="L20" s="14">
        <f t="shared" si="4"/>
        <v>0</v>
      </c>
      <c r="M20" s="15"/>
      <c r="N20" s="15">
        <v>100</v>
      </c>
      <c r="O20" s="15">
        <f t="shared" si="5"/>
        <v>0</v>
      </c>
      <c r="P20" s="15"/>
      <c r="Q20" s="7">
        <v>65</v>
      </c>
      <c r="R20" s="7">
        <f t="shared" si="6"/>
        <v>0</v>
      </c>
      <c r="S20" s="7"/>
      <c r="T20" s="7">
        <v>50</v>
      </c>
      <c r="U20" s="7">
        <f t="shared" si="7"/>
        <v>0</v>
      </c>
      <c r="V20" s="7"/>
      <c r="W20" s="7">
        <v>40</v>
      </c>
      <c r="X20" s="7">
        <f t="shared" si="8"/>
        <v>0</v>
      </c>
      <c r="Y20" s="13">
        <f t="shared" si="9"/>
        <v>13986</v>
      </c>
    </row>
    <row r="21" s="1" customFormat="1" customHeight="1" spans="1:25">
      <c r="A21" s="12" t="s">
        <v>43</v>
      </c>
      <c r="B21" s="12" t="s">
        <v>57</v>
      </c>
      <c r="C21" s="12" t="s">
        <v>59</v>
      </c>
      <c r="D21" s="13">
        <f t="shared" si="0"/>
        <v>144.2</v>
      </c>
      <c r="E21" s="14">
        <f t="shared" si="1"/>
        <v>0</v>
      </c>
      <c r="F21" s="15"/>
      <c r="G21" s="15">
        <v>70</v>
      </c>
      <c r="H21" s="15">
        <f t="shared" si="2"/>
        <v>0</v>
      </c>
      <c r="I21" s="15"/>
      <c r="J21" s="15">
        <v>40</v>
      </c>
      <c r="K21" s="15">
        <f t="shared" si="3"/>
        <v>0</v>
      </c>
      <c r="L21" s="14">
        <f t="shared" si="4"/>
        <v>144.2</v>
      </c>
      <c r="M21" s="15">
        <v>22.7</v>
      </c>
      <c r="N21" s="15">
        <v>100</v>
      </c>
      <c r="O21" s="15">
        <f t="shared" si="5"/>
        <v>2270</v>
      </c>
      <c r="P21" s="15">
        <v>13.2</v>
      </c>
      <c r="Q21" s="7">
        <v>65</v>
      </c>
      <c r="R21" s="7">
        <f t="shared" si="6"/>
        <v>858</v>
      </c>
      <c r="S21" s="7">
        <v>108.3</v>
      </c>
      <c r="T21" s="7">
        <v>50</v>
      </c>
      <c r="U21" s="7">
        <f t="shared" si="7"/>
        <v>5415</v>
      </c>
      <c r="V21" s="7"/>
      <c r="W21" s="7">
        <v>40</v>
      </c>
      <c r="X21" s="7">
        <f t="shared" si="8"/>
        <v>0</v>
      </c>
      <c r="Y21" s="13">
        <f t="shared" si="9"/>
        <v>8543</v>
      </c>
    </row>
    <row r="22" s="1" customFormat="1" customHeight="1" spans="1:25">
      <c r="A22" s="12" t="s">
        <v>43</v>
      </c>
      <c r="B22" s="12" t="s">
        <v>57</v>
      </c>
      <c r="C22" s="12" t="s">
        <v>60</v>
      </c>
      <c r="D22" s="13">
        <f t="shared" si="0"/>
        <v>220</v>
      </c>
      <c r="E22" s="14">
        <f t="shared" si="1"/>
        <v>220</v>
      </c>
      <c r="F22" s="7"/>
      <c r="G22" s="15">
        <v>70</v>
      </c>
      <c r="H22" s="15">
        <f t="shared" si="2"/>
        <v>0</v>
      </c>
      <c r="I22" s="7">
        <v>220</v>
      </c>
      <c r="J22" s="15">
        <v>40</v>
      </c>
      <c r="K22" s="15">
        <f t="shared" si="3"/>
        <v>8800</v>
      </c>
      <c r="L22" s="14">
        <f t="shared" si="4"/>
        <v>0</v>
      </c>
      <c r="M22" s="7"/>
      <c r="N22" s="15">
        <v>100</v>
      </c>
      <c r="O22" s="15">
        <f t="shared" si="5"/>
        <v>0</v>
      </c>
      <c r="P22" s="7"/>
      <c r="Q22" s="7">
        <v>65</v>
      </c>
      <c r="R22" s="7">
        <f t="shared" si="6"/>
        <v>0</v>
      </c>
      <c r="S22" s="7"/>
      <c r="T22" s="7">
        <v>50</v>
      </c>
      <c r="U22" s="7">
        <f t="shared" si="7"/>
        <v>0</v>
      </c>
      <c r="V22" s="7"/>
      <c r="W22" s="7">
        <v>40</v>
      </c>
      <c r="X22" s="7">
        <f t="shared" si="8"/>
        <v>0</v>
      </c>
      <c r="Y22" s="13">
        <f t="shared" si="9"/>
        <v>8800</v>
      </c>
    </row>
    <row r="23" s="1" customFormat="1" customHeight="1" spans="1:25">
      <c r="A23" s="12" t="s">
        <v>43</v>
      </c>
      <c r="B23" s="12" t="s">
        <v>57</v>
      </c>
      <c r="C23" s="12" t="s">
        <v>61</v>
      </c>
      <c r="D23" s="13">
        <f t="shared" si="0"/>
        <v>169.4</v>
      </c>
      <c r="E23" s="14">
        <f t="shared" si="1"/>
        <v>169.4</v>
      </c>
      <c r="F23" s="7">
        <v>169.4</v>
      </c>
      <c r="G23" s="15">
        <v>70</v>
      </c>
      <c r="H23" s="15">
        <f t="shared" si="2"/>
        <v>11858</v>
      </c>
      <c r="I23" s="7"/>
      <c r="J23" s="15">
        <v>40</v>
      </c>
      <c r="K23" s="15">
        <f t="shared" si="3"/>
        <v>0</v>
      </c>
      <c r="L23" s="14">
        <f t="shared" si="4"/>
        <v>0</v>
      </c>
      <c r="M23" s="7"/>
      <c r="N23" s="15">
        <v>100</v>
      </c>
      <c r="O23" s="15">
        <f t="shared" si="5"/>
        <v>0</v>
      </c>
      <c r="P23" s="7"/>
      <c r="Q23" s="7">
        <v>65</v>
      </c>
      <c r="R23" s="7">
        <f t="shared" si="6"/>
        <v>0</v>
      </c>
      <c r="S23" s="7"/>
      <c r="T23" s="7">
        <v>50</v>
      </c>
      <c r="U23" s="7">
        <f t="shared" si="7"/>
        <v>0</v>
      </c>
      <c r="V23" s="7"/>
      <c r="W23" s="7">
        <v>40</v>
      </c>
      <c r="X23" s="7">
        <f t="shared" si="8"/>
        <v>0</v>
      </c>
      <c r="Y23" s="13">
        <f t="shared" si="9"/>
        <v>11858</v>
      </c>
    </row>
    <row r="24" s="1" customFormat="1" customHeight="1" spans="1:25">
      <c r="A24" s="12" t="s">
        <v>43</v>
      </c>
      <c r="B24" s="12" t="s">
        <v>62</v>
      </c>
      <c r="C24" s="12" t="s">
        <v>63</v>
      </c>
      <c r="D24" s="13">
        <f t="shared" si="0"/>
        <v>200</v>
      </c>
      <c r="E24" s="14">
        <f t="shared" si="1"/>
        <v>0</v>
      </c>
      <c r="F24" s="7"/>
      <c r="G24" s="15">
        <v>70</v>
      </c>
      <c r="H24" s="15">
        <f t="shared" si="2"/>
        <v>0</v>
      </c>
      <c r="I24" s="7"/>
      <c r="J24" s="15">
        <v>40</v>
      </c>
      <c r="K24" s="15">
        <f t="shared" si="3"/>
        <v>0</v>
      </c>
      <c r="L24" s="14">
        <f t="shared" si="4"/>
        <v>200</v>
      </c>
      <c r="M24" s="7"/>
      <c r="N24" s="15">
        <v>100</v>
      </c>
      <c r="O24" s="15">
        <f t="shared" si="5"/>
        <v>0</v>
      </c>
      <c r="P24" s="7"/>
      <c r="Q24" s="7">
        <v>65</v>
      </c>
      <c r="R24" s="7">
        <f t="shared" si="6"/>
        <v>0</v>
      </c>
      <c r="S24" s="7"/>
      <c r="T24" s="7">
        <v>50</v>
      </c>
      <c r="U24" s="7">
        <f t="shared" si="7"/>
        <v>0</v>
      </c>
      <c r="V24" s="7">
        <v>200</v>
      </c>
      <c r="W24" s="7">
        <v>40</v>
      </c>
      <c r="X24" s="7">
        <f t="shared" si="8"/>
        <v>8000</v>
      </c>
      <c r="Y24" s="13">
        <f t="shared" si="9"/>
        <v>8000</v>
      </c>
    </row>
    <row r="25" s="1" customFormat="1" customHeight="1" spans="1:25">
      <c r="A25" s="12" t="s">
        <v>43</v>
      </c>
      <c r="B25" s="12" t="s">
        <v>62</v>
      </c>
      <c r="C25" s="12" t="s">
        <v>64</v>
      </c>
      <c r="D25" s="13">
        <f t="shared" si="0"/>
        <v>55.4</v>
      </c>
      <c r="E25" s="14">
        <f t="shared" si="1"/>
        <v>0</v>
      </c>
      <c r="F25" s="7"/>
      <c r="G25" s="15">
        <v>70</v>
      </c>
      <c r="H25" s="15">
        <f t="shared" si="2"/>
        <v>0</v>
      </c>
      <c r="I25" s="7"/>
      <c r="J25" s="15">
        <v>40</v>
      </c>
      <c r="K25" s="15">
        <f t="shared" si="3"/>
        <v>0</v>
      </c>
      <c r="L25" s="14">
        <f t="shared" si="4"/>
        <v>55.4</v>
      </c>
      <c r="M25" s="7">
        <v>41.9</v>
      </c>
      <c r="N25" s="15">
        <v>100</v>
      </c>
      <c r="O25" s="15">
        <f t="shared" si="5"/>
        <v>4190</v>
      </c>
      <c r="P25" s="7">
        <v>7.3</v>
      </c>
      <c r="Q25" s="7">
        <v>65</v>
      </c>
      <c r="R25" s="7">
        <f t="shared" si="6"/>
        <v>474.5</v>
      </c>
      <c r="S25" s="7">
        <v>6.2</v>
      </c>
      <c r="T25" s="7">
        <v>50</v>
      </c>
      <c r="U25" s="7">
        <f t="shared" si="7"/>
        <v>310</v>
      </c>
      <c r="V25" s="7"/>
      <c r="W25" s="7">
        <v>40</v>
      </c>
      <c r="X25" s="7">
        <f t="shared" si="8"/>
        <v>0</v>
      </c>
      <c r="Y25" s="13">
        <f t="shared" si="9"/>
        <v>4974.5</v>
      </c>
    </row>
    <row r="26" s="1" customFormat="1" customHeight="1" spans="1:25">
      <c r="A26" s="12" t="s">
        <v>43</v>
      </c>
      <c r="B26" s="12" t="s">
        <v>65</v>
      </c>
      <c r="C26" s="12" t="s">
        <v>66</v>
      </c>
      <c r="D26" s="13">
        <f t="shared" si="0"/>
        <v>96</v>
      </c>
      <c r="E26" s="14">
        <f t="shared" si="1"/>
        <v>0</v>
      </c>
      <c r="F26" s="7"/>
      <c r="G26" s="15">
        <v>70</v>
      </c>
      <c r="H26" s="15">
        <f t="shared" si="2"/>
        <v>0</v>
      </c>
      <c r="I26" s="7"/>
      <c r="J26" s="15">
        <v>40</v>
      </c>
      <c r="K26" s="15">
        <f t="shared" si="3"/>
        <v>0</v>
      </c>
      <c r="L26" s="14">
        <f t="shared" si="4"/>
        <v>96</v>
      </c>
      <c r="M26" s="7"/>
      <c r="N26" s="15">
        <v>100</v>
      </c>
      <c r="O26" s="15">
        <f t="shared" si="5"/>
        <v>0</v>
      </c>
      <c r="P26" s="7"/>
      <c r="Q26" s="7">
        <v>65</v>
      </c>
      <c r="R26" s="7">
        <f t="shared" si="6"/>
        <v>0</v>
      </c>
      <c r="S26" s="12"/>
      <c r="T26" s="7">
        <v>50</v>
      </c>
      <c r="U26" s="7">
        <f t="shared" si="7"/>
        <v>0</v>
      </c>
      <c r="V26" s="7">
        <v>96</v>
      </c>
      <c r="W26" s="7">
        <v>40</v>
      </c>
      <c r="X26" s="7">
        <f t="shared" si="8"/>
        <v>3840</v>
      </c>
      <c r="Y26" s="13">
        <f t="shared" si="9"/>
        <v>3840</v>
      </c>
    </row>
    <row r="27" s="1" customFormat="1" customHeight="1" spans="1:25">
      <c r="A27" s="12" t="s">
        <v>43</v>
      </c>
      <c r="B27" s="12" t="s">
        <v>65</v>
      </c>
      <c r="C27" s="12" t="s">
        <v>67</v>
      </c>
      <c r="D27" s="13">
        <f t="shared" si="0"/>
        <v>125.6</v>
      </c>
      <c r="E27" s="14">
        <f t="shared" si="1"/>
        <v>30</v>
      </c>
      <c r="F27" s="7"/>
      <c r="G27" s="15">
        <v>70</v>
      </c>
      <c r="H27" s="15">
        <f t="shared" si="2"/>
        <v>0</v>
      </c>
      <c r="I27" s="7">
        <v>30</v>
      </c>
      <c r="J27" s="15">
        <v>40</v>
      </c>
      <c r="K27" s="15">
        <f t="shared" si="3"/>
        <v>1200</v>
      </c>
      <c r="L27" s="14">
        <f t="shared" si="4"/>
        <v>95.6</v>
      </c>
      <c r="M27" s="7"/>
      <c r="N27" s="15">
        <v>100</v>
      </c>
      <c r="O27" s="15">
        <f t="shared" si="5"/>
        <v>0</v>
      </c>
      <c r="P27" s="7">
        <v>50</v>
      </c>
      <c r="Q27" s="7">
        <v>65</v>
      </c>
      <c r="R27" s="7">
        <f t="shared" si="6"/>
        <v>3250</v>
      </c>
      <c r="S27" s="7"/>
      <c r="T27" s="7">
        <v>50</v>
      </c>
      <c r="U27" s="7">
        <f t="shared" si="7"/>
        <v>0</v>
      </c>
      <c r="V27" s="7">
        <v>45.6</v>
      </c>
      <c r="W27" s="7">
        <v>40</v>
      </c>
      <c r="X27" s="7">
        <f t="shared" si="8"/>
        <v>1824</v>
      </c>
      <c r="Y27" s="13">
        <f t="shared" si="9"/>
        <v>6274</v>
      </c>
    </row>
    <row r="28" s="1" customFormat="1" customHeight="1" spans="1:25">
      <c r="A28" s="12" t="s">
        <v>43</v>
      </c>
      <c r="B28" s="12" t="s">
        <v>65</v>
      </c>
      <c r="C28" s="12" t="s">
        <v>68</v>
      </c>
      <c r="D28" s="13">
        <f t="shared" si="0"/>
        <v>125.6</v>
      </c>
      <c r="E28" s="14">
        <f t="shared" si="1"/>
        <v>0</v>
      </c>
      <c r="F28" s="7"/>
      <c r="G28" s="15">
        <v>70</v>
      </c>
      <c r="H28" s="15">
        <f t="shared" si="2"/>
        <v>0</v>
      </c>
      <c r="I28" s="7"/>
      <c r="J28" s="15">
        <v>40</v>
      </c>
      <c r="K28" s="15">
        <f t="shared" si="3"/>
        <v>0</v>
      </c>
      <c r="L28" s="14">
        <f t="shared" si="4"/>
        <v>125.6</v>
      </c>
      <c r="M28" s="7"/>
      <c r="N28" s="15">
        <v>100</v>
      </c>
      <c r="O28" s="15">
        <f t="shared" si="5"/>
        <v>0</v>
      </c>
      <c r="P28" s="7">
        <v>25.6</v>
      </c>
      <c r="Q28" s="7">
        <v>65</v>
      </c>
      <c r="R28" s="7">
        <f t="shared" si="6"/>
        <v>1664</v>
      </c>
      <c r="S28" s="7"/>
      <c r="T28" s="7">
        <v>50</v>
      </c>
      <c r="U28" s="7">
        <f t="shared" si="7"/>
        <v>0</v>
      </c>
      <c r="V28" s="7">
        <v>100</v>
      </c>
      <c r="W28" s="7">
        <v>40</v>
      </c>
      <c r="X28" s="7">
        <f t="shared" si="8"/>
        <v>4000</v>
      </c>
      <c r="Y28" s="13">
        <f t="shared" si="9"/>
        <v>5664</v>
      </c>
    </row>
    <row r="29" s="1" customFormat="1" customHeight="1" spans="1:25">
      <c r="A29" s="12" t="s">
        <v>43</v>
      </c>
      <c r="B29" s="12" t="s">
        <v>65</v>
      </c>
      <c r="C29" s="12" t="s">
        <v>69</v>
      </c>
      <c r="D29" s="13">
        <f t="shared" si="0"/>
        <v>128.5</v>
      </c>
      <c r="E29" s="14">
        <f t="shared" si="1"/>
        <v>0</v>
      </c>
      <c r="F29" s="7"/>
      <c r="G29" s="15">
        <v>70</v>
      </c>
      <c r="H29" s="15">
        <f t="shared" si="2"/>
        <v>0</v>
      </c>
      <c r="I29" s="7"/>
      <c r="J29" s="15">
        <v>40</v>
      </c>
      <c r="K29" s="15">
        <f t="shared" si="3"/>
        <v>0</v>
      </c>
      <c r="L29" s="14">
        <f t="shared" si="4"/>
        <v>128.5</v>
      </c>
      <c r="M29" s="7">
        <v>36</v>
      </c>
      <c r="N29" s="15">
        <v>100</v>
      </c>
      <c r="O29" s="15">
        <f t="shared" si="5"/>
        <v>3600</v>
      </c>
      <c r="P29" s="7">
        <v>64</v>
      </c>
      <c r="Q29" s="7">
        <v>65</v>
      </c>
      <c r="R29" s="7">
        <f t="shared" si="6"/>
        <v>4160</v>
      </c>
      <c r="S29" s="7"/>
      <c r="T29" s="7">
        <v>50</v>
      </c>
      <c r="U29" s="7">
        <f t="shared" si="7"/>
        <v>0</v>
      </c>
      <c r="V29" s="7">
        <v>28.5</v>
      </c>
      <c r="W29" s="7">
        <v>40</v>
      </c>
      <c r="X29" s="7">
        <f t="shared" si="8"/>
        <v>1140</v>
      </c>
      <c r="Y29" s="13">
        <f t="shared" si="9"/>
        <v>8900</v>
      </c>
    </row>
    <row r="30" s="1" customFormat="1" customHeight="1" spans="1:25">
      <c r="A30" s="7" t="s">
        <v>70</v>
      </c>
      <c r="B30" s="12" t="s">
        <v>71</v>
      </c>
      <c r="C30" s="12" t="s">
        <v>72</v>
      </c>
      <c r="D30" s="13">
        <f t="shared" si="0"/>
        <v>52</v>
      </c>
      <c r="E30" s="14">
        <f t="shared" si="1"/>
        <v>0</v>
      </c>
      <c r="F30" s="7"/>
      <c r="G30" s="15">
        <v>70</v>
      </c>
      <c r="H30" s="15">
        <f t="shared" si="2"/>
        <v>0</v>
      </c>
      <c r="I30" s="7"/>
      <c r="J30" s="15">
        <v>40</v>
      </c>
      <c r="K30" s="15">
        <f t="shared" si="3"/>
        <v>0</v>
      </c>
      <c r="L30" s="14">
        <f t="shared" si="4"/>
        <v>52</v>
      </c>
      <c r="M30" s="7">
        <v>47.7</v>
      </c>
      <c r="N30" s="15">
        <v>100</v>
      </c>
      <c r="O30" s="15">
        <f t="shared" si="5"/>
        <v>4770</v>
      </c>
      <c r="P30" s="7">
        <v>4.3</v>
      </c>
      <c r="Q30" s="7">
        <v>65</v>
      </c>
      <c r="R30" s="7">
        <f t="shared" si="6"/>
        <v>279.5</v>
      </c>
      <c r="S30" s="7"/>
      <c r="T30" s="7">
        <v>50</v>
      </c>
      <c r="U30" s="7">
        <f t="shared" si="7"/>
        <v>0</v>
      </c>
      <c r="V30" s="7"/>
      <c r="W30" s="7">
        <v>40</v>
      </c>
      <c r="X30" s="7">
        <f t="shared" si="8"/>
        <v>0</v>
      </c>
      <c r="Y30" s="13">
        <f t="shared" si="9"/>
        <v>5049.5</v>
      </c>
    </row>
    <row r="31" s="1" customFormat="1" customHeight="1" spans="1:25">
      <c r="A31" s="7" t="s">
        <v>73</v>
      </c>
      <c r="B31" s="12" t="s">
        <v>74</v>
      </c>
      <c r="C31" s="12" t="s">
        <v>75</v>
      </c>
      <c r="D31" s="13">
        <f t="shared" si="0"/>
        <v>516.8</v>
      </c>
      <c r="E31" s="14">
        <f t="shared" si="1"/>
        <v>0</v>
      </c>
      <c r="F31" s="7"/>
      <c r="G31" s="15">
        <v>70</v>
      </c>
      <c r="H31" s="15">
        <f t="shared" si="2"/>
        <v>0</v>
      </c>
      <c r="I31" s="7"/>
      <c r="J31" s="15">
        <v>40</v>
      </c>
      <c r="K31" s="15">
        <f t="shared" si="3"/>
        <v>0</v>
      </c>
      <c r="L31" s="14">
        <f t="shared" si="4"/>
        <v>516.8</v>
      </c>
      <c r="M31" s="7">
        <v>273.3</v>
      </c>
      <c r="N31" s="15">
        <v>100</v>
      </c>
      <c r="O31" s="15">
        <f t="shared" si="5"/>
        <v>27330</v>
      </c>
      <c r="P31" s="7">
        <v>215.9</v>
      </c>
      <c r="Q31" s="7">
        <v>65</v>
      </c>
      <c r="R31" s="7">
        <f t="shared" si="6"/>
        <v>14033.5</v>
      </c>
      <c r="S31" s="7">
        <v>27.6</v>
      </c>
      <c r="T31" s="7">
        <v>50</v>
      </c>
      <c r="U31" s="7">
        <f t="shared" si="7"/>
        <v>1380</v>
      </c>
      <c r="V31" s="7"/>
      <c r="W31" s="7">
        <v>40</v>
      </c>
      <c r="X31" s="7">
        <f t="shared" si="8"/>
        <v>0</v>
      </c>
      <c r="Y31" s="13">
        <f t="shared" si="9"/>
        <v>42743.5</v>
      </c>
    </row>
    <row r="32" s="1" customFormat="1" customHeight="1" spans="1:25">
      <c r="A32" s="7" t="s">
        <v>73</v>
      </c>
      <c r="B32" s="12" t="s">
        <v>74</v>
      </c>
      <c r="C32" s="12" t="s">
        <v>76</v>
      </c>
      <c r="D32" s="13">
        <f t="shared" si="0"/>
        <v>241.9</v>
      </c>
      <c r="E32" s="14">
        <f t="shared" si="1"/>
        <v>0</v>
      </c>
      <c r="F32" s="7"/>
      <c r="G32" s="15">
        <v>70</v>
      </c>
      <c r="H32" s="15">
        <f t="shared" si="2"/>
        <v>0</v>
      </c>
      <c r="I32" s="7"/>
      <c r="J32" s="15">
        <v>40</v>
      </c>
      <c r="K32" s="15">
        <f t="shared" si="3"/>
        <v>0</v>
      </c>
      <c r="L32" s="14">
        <f t="shared" si="4"/>
        <v>241.9</v>
      </c>
      <c r="M32" s="7">
        <v>81.9</v>
      </c>
      <c r="N32" s="15">
        <v>100</v>
      </c>
      <c r="O32" s="15">
        <f t="shared" si="5"/>
        <v>8190</v>
      </c>
      <c r="P32" s="7"/>
      <c r="Q32" s="7">
        <v>65</v>
      </c>
      <c r="R32" s="7">
        <f t="shared" si="6"/>
        <v>0</v>
      </c>
      <c r="S32" s="7">
        <v>160</v>
      </c>
      <c r="T32" s="7">
        <v>50</v>
      </c>
      <c r="U32" s="7">
        <f t="shared" si="7"/>
        <v>8000</v>
      </c>
      <c r="V32" s="7"/>
      <c r="W32" s="7">
        <v>40</v>
      </c>
      <c r="X32" s="7">
        <f t="shared" si="8"/>
        <v>0</v>
      </c>
      <c r="Y32" s="13">
        <f t="shared" si="9"/>
        <v>16190</v>
      </c>
    </row>
    <row r="33" s="1" customFormat="1" customHeight="1" spans="1:25">
      <c r="A33" s="7" t="s">
        <v>73</v>
      </c>
      <c r="B33" s="12" t="s">
        <v>74</v>
      </c>
      <c r="C33" s="12" t="s">
        <v>77</v>
      </c>
      <c r="D33" s="13">
        <f t="shared" si="0"/>
        <v>337</v>
      </c>
      <c r="E33" s="14">
        <f t="shared" si="1"/>
        <v>0</v>
      </c>
      <c r="F33" s="7"/>
      <c r="G33" s="15">
        <v>70</v>
      </c>
      <c r="H33" s="15">
        <f t="shared" si="2"/>
        <v>0</v>
      </c>
      <c r="I33" s="7"/>
      <c r="J33" s="15">
        <v>40</v>
      </c>
      <c r="K33" s="15">
        <f t="shared" si="3"/>
        <v>0</v>
      </c>
      <c r="L33" s="14">
        <f t="shared" si="4"/>
        <v>337</v>
      </c>
      <c r="M33" s="7">
        <v>94.6</v>
      </c>
      <c r="N33" s="15">
        <v>100</v>
      </c>
      <c r="O33" s="15">
        <f t="shared" si="5"/>
        <v>9460</v>
      </c>
      <c r="P33" s="7">
        <v>101.8</v>
      </c>
      <c r="Q33" s="7">
        <v>65</v>
      </c>
      <c r="R33" s="7">
        <f t="shared" si="6"/>
        <v>6617</v>
      </c>
      <c r="S33" s="7">
        <v>140.6</v>
      </c>
      <c r="T33" s="7">
        <v>50</v>
      </c>
      <c r="U33" s="7">
        <f t="shared" si="7"/>
        <v>7030</v>
      </c>
      <c r="V33" s="7"/>
      <c r="W33" s="7">
        <v>40</v>
      </c>
      <c r="X33" s="7">
        <f t="shared" si="8"/>
        <v>0</v>
      </c>
      <c r="Y33" s="13">
        <f t="shared" si="9"/>
        <v>23107</v>
      </c>
    </row>
    <row r="34" s="1" customFormat="1" customHeight="1" spans="1:25">
      <c r="A34" s="7" t="s">
        <v>73</v>
      </c>
      <c r="B34" s="12" t="s">
        <v>74</v>
      </c>
      <c r="C34" s="12" t="s">
        <v>78</v>
      </c>
      <c r="D34" s="13">
        <f t="shared" si="0"/>
        <v>224.5</v>
      </c>
      <c r="E34" s="14">
        <f t="shared" si="1"/>
        <v>0</v>
      </c>
      <c r="F34" s="7"/>
      <c r="G34" s="15">
        <v>70</v>
      </c>
      <c r="H34" s="15">
        <f t="shared" si="2"/>
        <v>0</v>
      </c>
      <c r="I34" s="16"/>
      <c r="J34" s="15">
        <v>40</v>
      </c>
      <c r="K34" s="15">
        <f t="shared" si="3"/>
        <v>0</v>
      </c>
      <c r="L34" s="14">
        <f t="shared" si="4"/>
        <v>224.5</v>
      </c>
      <c r="M34" s="15">
        <v>10</v>
      </c>
      <c r="N34" s="15">
        <v>100</v>
      </c>
      <c r="O34" s="15">
        <f t="shared" si="5"/>
        <v>1000</v>
      </c>
      <c r="P34" s="7"/>
      <c r="Q34" s="7">
        <v>65</v>
      </c>
      <c r="R34" s="7">
        <f t="shared" si="6"/>
        <v>0</v>
      </c>
      <c r="S34" s="7">
        <v>214.5</v>
      </c>
      <c r="T34" s="7">
        <v>50</v>
      </c>
      <c r="U34" s="7">
        <f t="shared" si="7"/>
        <v>10725</v>
      </c>
      <c r="V34" s="16"/>
      <c r="W34" s="7">
        <v>40</v>
      </c>
      <c r="X34" s="7">
        <f t="shared" si="8"/>
        <v>0</v>
      </c>
      <c r="Y34" s="13">
        <f t="shared" si="9"/>
        <v>11725</v>
      </c>
    </row>
    <row r="35" s="1" customFormat="1" customHeight="1" spans="1:25">
      <c r="A35" s="7" t="s">
        <v>73</v>
      </c>
      <c r="B35" s="12"/>
      <c r="C35" s="12" t="s">
        <v>79</v>
      </c>
      <c r="D35" s="13">
        <f t="shared" si="0"/>
        <v>139</v>
      </c>
      <c r="E35" s="14">
        <f t="shared" si="1"/>
        <v>0</v>
      </c>
      <c r="F35" s="7"/>
      <c r="G35" s="15">
        <v>70</v>
      </c>
      <c r="H35" s="15">
        <f t="shared" si="2"/>
        <v>0</v>
      </c>
      <c r="I35" s="7"/>
      <c r="J35" s="15">
        <v>40</v>
      </c>
      <c r="K35" s="15">
        <f t="shared" si="3"/>
        <v>0</v>
      </c>
      <c r="L35" s="14">
        <f t="shared" si="4"/>
        <v>139</v>
      </c>
      <c r="M35" s="7"/>
      <c r="N35" s="15">
        <v>100</v>
      </c>
      <c r="O35" s="15">
        <f t="shared" si="5"/>
        <v>0</v>
      </c>
      <c r="P35" s="7"/>
      <c r="Q35" s="7">
        <v>65</v>
      </c>
      <c r="R35" s="7">
        <f t="shared" si="6"/>
        <v>0</v>
      </c>
      <c r="S35" s="7"/>
      <c r="T35" s="7">
        <v>50</v>
      </c>
      <c r="U35" s="7">
        <f t="shared" si="7"/>
        <v>0</v>
      </c>
      <c r="V35" s="7">
        <v>139</v>
      </c>
      <c r="W35" s="7">
        <v>40</v>
      </c>
      <c r="X35" s="7">
        <f t="shared" si="8"/>
        <v>5560</v>
      </c>
      <c r="Y35" s="13">
        <f t="shared" si="9"/>
        <v>5560</v>
      </c>
    </row>
    <row r="36" s="1" customFormat="1" customHeight="1" spans="1:25">
      <c r="A36" s="7" t="s">
        <v>73</v>
      </c>
      <c r="B36" s="12"/>
      <c r="C36" s="12" t="s">
        <v>80</v>
      </c>
      <c r="D36" s="13">
        <f t="shared" si="0"/>
        <v>96</v>
      </c>
      <c r="E36" s="14">
        <f t="shared" si="1"/>
        <v>0</v>
      </c>
      <c r="F36" s="7"/>
      <c r="G36" s="15">
        <v>70</v>
      </c>
      <c r="H36" s="15">
        <f t="shared" si="2"/>
        <v>0</v>
      </c>
      <c r="I36" s="7"/>
      <c r="J36" s="15">
        <v>40</v>
      </c>
      <c r="K36" s="15">
        <f t="shared" si="3"/>
        <v>0</v>
      </c>
      <c r="L36" s="14">
        <f t="shared" si="4"/>
        <v>96</v>
      </c>
      <c r="M36" s="7"/>
      <c r="N36" s="15">
        <v>100</v>
      </c>
      <c r="O36" s="15">
        <f t="shared" si="5"/>
        <v>0</v>
      </c>
      <c r="P36" s="7">
        <v>18.8</v>
      </c>
      <c r="Q36" s="7">
        <v>65</v>
      </c>
      <c r="R36" s="7">
        <f t="shared" si="6"/>
        <v>1222</v>
      </c>
      <c r="S36" s="7">
        <v>77.2</v>
      </c>
      <c r="T36" s="7">
        <v>50</v>
      </c>
      <c r="U36" s="7">
        <f t="shared" si="7"/>
        <v>3860</v>
      </c>
      <c r="V36" s="7"/>
      <c r="W36" s="7">
        <v>40</v>
      </c>
      <c r="X36" s="7">
        <f t="shared" si="8"/>
        <v>0</v>
      </c>
      <c r="Y36" s="13">
        <f t="shared" si="9"/>
        <v>5082</v>
      </c>
    </row>
    <row r="37" s="1" customFormat="1" customHeight="1" spans="1:25">
      <c r="A37" s="7" t="s">
        <v>73</v>
      </c>
      <c r="B37" s="12" t="s">
        <v>81</v>
      </c>
      <c r="C37" s="12" t="s">
        <v>82</v>
      </c>
      <c r="D37" s="13">
        <f t="shared" si="0"/>
        <v>425.8</v>
      </c>
      <c r="E37" s="14">
        <f t="shared" si="1"/>
        <v>0</v>
      </c>
      <c r="F37" s="7"/>
      <c r="G37" s="15">
        <v>70</v>
      </c>
      <c r="H37" s="15">
        <f t="shared" si="2"/>
        <v>0</v>
      </c>
      <c r="I37" s="7"/>
      <c r="J37" s="15">
        <v>40</v>
      </c>
      <c r="K37" s="15">
        <f t="shared" si="3"/>
        <v>0</v>
      </c>
      <c r="L37" s="14">
        <f t="shared" si="4"/>
        <v>425.8</v>
      </c>
      <c r="M37" s="7">
        <v>425.8</v>
      </c>
      <c r="N37" s="15">
        <v>100</v>
      </c>
      <c r="O37" s="15">
        <f t="shared" si="5"/>
        <v>42580</v>
      </c>
      <c r="P37" s="7"/>
      <c r="Q37" s="7">
        <v>65</v>
      </c>
      <c r="R37" s="7">
        <f t="shared" si="6"/>
        <v>0</v>
      </c>
      <c r="S37" s="7"/>
      <c r="T37" s="7">
        <v>50</v>
      </c>
      <c r="U37" s="7">
        <f t="shared" si="7"/>
        <v>0</v>
      </c>
      <c r="V37" s="7"/>
      <c r="W37" s="7">
        <v>40</v>
      </c>
      <c r="X37" s="7">
        <f t="shared" si="8"/>
        <v>0</v>
      </c>
      <c r="Y37" s="13">
        <f t="shared" si="9"/>
        <v>42580</v>
      </c>
    </row>
    <row r="38" s="1" customFormat="1" customHeight="1" spans="1:25">
      <c r="A38" s="7" t="s">
        <v>73</v>
      </c>
      <c r="B38" s="12" t="s">
        <v>81</v>
      </c>
      <c r="C38" s="12" t="s">
        <v>83</v>
      </c>
      <c r="D38" s="13">
        <f t="shared" si="0"/>
        <v>379.9</v>
      </c>
      <c r="E38" s="14">
        <f t="shared" si="1"/>
        <v>0</v>
      </c>
      <c r="F38" s="7"/>
      <c r="G38" s="15">
        <v>70</v>
      </c>
      <c r="H38" s="15">
        <f t="shared" si="2"/>
        <v>0</v>
      </c>
      <c r="I38" s="7"/>
      <c r="J38" s="15">
        <v>40</v>
      </c>
      <c r="K38" s="15">
        <f t="shared" si="3"/>
        <v>0</v>
      </c>
      <c r="L38" s="14">
        <f t="shared" si="4"/>
        <v>379.9</v>
      </c>
      <c r="M38" s="7">
        <v>201.3</v>
      </c>
      <c r="N38" s="15">
        <v>100</v>
      </c>
      <c r="O38" s="15">
        <f t="shared" si="5"/>
        <v>20130</v>
      </c>
      <c r="P38" s="7">
        <v>158</v>
      </c>
      <c r="Q38" s="7">
        <v>65</v>
      </c>
      <c r="R38" s="7">
        <f t="shared" si="6"/>
        <v>10270</v>
      </c>
      <c r="S38" s="7">
        <v>20.6</v>
      </c>
      <c r="T38" s="7">
        <v>50</v>
      </c>
      <c r="U38" s="7">
        <f t="shared" si="7"/>
        <v>1030</v>
      </c>
      <c r="V38" s="7"/>
      <c r="W38" s="7">
        <v>40</v>
      </c>
      <c r="X38" s="7">
        <f t="shared" si="8"/>
        <v>0</v>
      </c>
      <c r="Y38" s="13">
        <f t="shared" si="9"/>
        <v>31430</v>
      </c>
    </row>
    <row r="39" s="1" customFormat="1" customHeight="1" spans="1:25">
      <c r="A39" s="7" t="s">
        <v>73</v>
      </c>
      <c r="B39" s="12" t="s">
        <v>81</v>
      </c>
      <c r="C39" s="12" t="s">
        <v>84</v>
      </c>
      <c r="D39" s="13">
        <f t="shared" si="0"/>
        <v>300.9</v>
      </c>
      <c r="E39" s="14">
        <f t="shared" si="1"/>
        <v>0</v>
      </c>
      <c r="F39" s="7"/>
      <c r="G39" s="15">
        <v>70</v>
      </c>
      <c r="H39" s="15">
        <f t="shared" si="2"/>
        <v>0</v>
      </c>
      <c r="I39" s="7"/>
      <c r="J39" s="15">
        <v>40</v>
      </c>
      <c r="K39" s="15">
        <f t="shared" si="3"/>
        <v>0</v>
      </c>
      <c r="L39" s="14">
        <f t="shared" si="4"/>
        <v>300.9</v>
      </c>
      <c r="M39" s="7">
        <v>300.9</v>
      </c>
      <c r="N39" s="15">
        <v>100</v>
      </c>
      <c r="O39" s="15">
        <f t="shared" si="5"/>
        <v>30090</v>
      </c>
      <c r="P39" s="7"/>
      <c r="Q39" s="7">
        <v>65</v>
      </c>
      <c r="R39" s="7">
        <f t="shared" si="6"/>
        <v>0</v>
      </c>
      <c r="S39" s="7"/>
      <c r="T39" s="7">
        <v>50</v>
      </c>
      <c r="U39" s="7">
        <f t="shared" si="7"/>
        <v>0</v>
      </c>
      <c r="V39" s="7"/>
      <c r="W39" s="7">
        <v>40</v>
      </c>
      <c r="X39" s="7">
        <f t="shared" si="8"/>
        <v>0</v>
      </c>
      <c r="Y39" s="13">
        <f t="shared" si="9"/>
        <v>30090</v>
      </c>
    </row>
    <row r="40" s="1" customFormat="1" customHeight="1" spans="1:25">
      <c r="A40" s="7" t="s">
        <v>73</v>
      </c>
      <c r="B40" s="12" t="s">
        <v>85</v>
      </c>
      <c r="C40" s="12" t="s">
        <v>86</v>
      </c>
      <c r="D40" s="13">
        <f t="shared" si="0"/>
        <v>380.8</v>
      </c>
      <c r="E40" s="14">
        <f t="shared" si="1"/>
        <v>0</v>
      </c>
      <c r="F40" s="7"/>
      <c r="G40" s="15">
        <v>70</v>
      </c>
      <c r="H40" s="15">
        <f t="shared" si="2"/>
        <v>0</v>
      </c>
      <c r="I40" s="7"/>
      <c r="J40" s="15">
        <v>40</v>
      </c>
      <c r="K40" s="15">
        <f t="shared" si="3"/>
        <v>0</v>
      </c>
      <c r="L40" s="14">
        <f t="shared" si="4"/>
        <v>380.8</v>
      </c>
      <c r="M40" s="7">
        <v>201.4</v>
      </c>
      <c r="N40" s="15">
        <v>100</v>
      </c>
      <c r="O40" s="15">
        <f t="shared" si="5"/>
        <v>20140</v>
      </c>
      <c r="P40" s="7">
        <v>179.4</v>
      </c>
      <c r="Q40" s="7">
        <v>65</v>
      </c>
      <c r="R40" s="7">
        <f t="shared" si="6"/>
        <v>11661</v>
      </c>
      <c r="S40" s="7"/>
      <c r="T40" s="7">
        <v>50</v>
      </c>
      <c r="U40" s="7">
        <f t="shared" si="7"/>
        <v>0</v>
      </c>
      <c r="V40" s="7"/>
      <c r="W40" s="7">
        <v>40</v>
      </c>
      <c r="X40" s="7">
        <f t="shared" si="8"/>
        <v>0</v>
      </c>
      <c r="Y40" s="13">
        <f t="shared" si="9"/>
        <v>31801</v>
      </c>
    </row>
    <row r="41" s="1" customFormat="1" customHeight="1" spans="1:25">
      <c r="A41" s="7" t="s">
        <v>73</v>
      </c>
      <c r="B41" s="12" t="s">
        <v>87</v>
      </c>
      <c r="C41" s="12" t="s">
        <v>88</v>
      </c>
      <c r="D41" s="13">
        <f t="shared" si="0"/>
        <v>305.4</v>
      </c>
      <c r="E41" s="14">
        <f t="shared" si="1"/>
        <v>0</v>
      </c>
      <c r="F41" s="7"/>
      <c r="G41" s="15">
        <v>70</v>
      </c>
      <c r="H41" s="15">
        <f t="shared" si="2"/>
        <v>0</v>
      </c>
      <c r="I41" s="7"/>
      <c r="J41" s="15">
        <v>40</v>
      </c>
      <c r="K41" s="15">
        <f t="shared" si="3"/>
        <v>0</v>
      </c>
      <c r="L41" s="14">
        <f t="shared" si="4"/>
        <v>305.4</v>
      </c>
      <c r="M41" s="7">
        <v>244.4</v>
      </c>
      <c r="N41" s="15">
        <v>100</v>
      </c>
      <c r="O41" s="15">
        <f t="shared" si="5"/>
        <v>24440</v>
      </c>
      <c r="P41" s="7">
        <v>30.5</v>
      </c>
      <c r="Q41" s="7">
        <v>65</v>
      </c>
      <c r="R41" s="7">
        <f t="shared" si="6"/>
        <v>1982.5</v>
      </c>
      <c r="S41" s="7">
        <v>30.5</v>
      </c>
      <c r="T41" s="7">
        <v>50</v>
      </c>
      <c r="U41" s="7">
        <f t="shared" si="7"/>
        <v>1525</v>
      </c>
      <c r="V41" s="7"/>
      <c r="W41" s="7">
        <v>40</v>
      </c>
      <c r="X41" s="7">
        <f t="shared" si="8"/>
        <v>0</v>
      </c>
      <c r="Y41" s="13">
        <f t="shared" si="9"/>
        <v>27947.5</v>
      </c>
    </row>
    <row r="42" s="1" customFormat="1" customHeight="1" spans="1:25">
      <c r="A42" s="7" t="s">
        <v>73</v>
      </c>
      <c r="B42" s="12" t="s">
        <v>87</v>
      </c>
      <c r="C42" s="12" t="s">
        <v>89</v>
      </c>
      <c r="D42" s="13">
        <f t="shared" si="0"/>
        <v>286.4</v>
      </c>
      <c r="E42" s="14">
        <f t="shared" si="1"/>
        <v>0</v>
      </c>
      <c r="F42" s="7"/>
      <c r="G42" s="15">
        <v>70</v>
      </c>
      <c r="H42" s="15">
        <f t="shared" si="2"/>
        <v>0</v>
      </c>
      <c r="I42" s="7"/>
      <c r="J42" s="15">
        <v>40</v>
      </c>
      <c r="K42" s="15">
        <f t="shared" si="3"/>
        <v>0</v>
      </c>
      <c r="L42" s="14">
        <f t="shared" si="4"/>
        <v>286.4</v>
      </c>
      <c r="M42" s="7">
        <v>205</v>
      </c>
      <c r="N42" s="15">
        <v>100</v>
      </c>
      <c r="O42" s="15">
        <f t="shared" si="5"/>
        <v>20500</v>
      </c>
      <c r="P42" s="7">
        <v>16.4</v>
      </c>
      <c r="Q42" s="7">
        <v>65</v>
      </c>
      <c r="R42" s="7">
        <f t="shared" si="6"/>
        <v>1066</v>
      </c>
      <c r="S42" s="7">
        <v>65</v>
      </c>
      <c r="T42" s="7">
        <v>50</v>
      </c>
      <c r="U42" s="7">
        <f t="shared" si="7"/>
        <v>3250</v>
      </c>
      <c r="V42" s="7"/>
      <c r="W42" s="7">
        <v>40</v>
      </c>
      <c r="X42" s="7">
        <f t="shared" si="8"/>
        <v>0</v>
      </c>
      <c r="Y42" s="13">
        <f t="shared" si="9"/>
        <v>24816</v>
      </c>
    </row>
    <row r="43" s="1" customFormat="1" customHeight="1" spans="1:25">
      <c r="A43" s="7" t="s">
        <v>73</v>
      </c>
      <c r="B43" s="12" t="s">
        <v>74</v>
      </c>
      <c r="C43" s="12" t="s">
        <v>90</v>
      </c>
      <c r="D43" s="13">
        <f t="shared" si="0"/>
        <v>663.1</v>
      </c>
      <c r="E43" s="14">
        <f t="shared" si="1"/>
        <v>0</v>
      </c>
      <c r="F43" s="16"/>
      <c r="G43" s="15">
        <v>70</v>
      </c>
      <c r="H43" s="15">
        <f t="shared" si="2"/>
        <v>0</v>
      </c>
      <c r="I43" s="7"/>
      <c r="J43" s="15">
        <v>40</v>
      </c>
      <c r="K43" s="15">
        <f t="shared" si="3"/>
        <v>0</v>
      </c>
      <c r="L43" s="14">
        <f t="shared" si="4"/>
        <v>663.1</v>
      </c>
      <c r="M43" s="7">
        <v>101</v>
      </c>
      <c r="N43" s="15">
        <v>100</v>
      </c>
      <c r="O43" s="15">
        <f t="shared" si="5"/>
        <v>10100</v>
      </c>
      <c r="P43" s="7">
        <v>30</v>
      </c>
      <c r="Q43" s="7">
        <v>65</v>
      </c>
      <c r="R43" s="7">
        <f t="shared" si="6"/>
        <v>1950</v>
      </c>
      <c r="S43" s="7"/>
      <c r="T43" s="7">
        <v>50</v>
      </c>
      <c r="U43" s="7">
        <f t="shared" si="7"/>
        <v>0</v>
      </c>
      <c r="V43" s="7">
        <v>532.1</v>
      </c>
      <c r="W43" s="7">
        <v>40</v>
      </c>
      <c r="X43" s="7">
        <f t="shared" si="8"/>
        <v>21284</v>
      </c>
      <c r="Y43" s="13">
        <f t="shared" si="9"/>
        <v>33334</v>
      </c>
    </row>
    <row r="44" s="1" customFormat="1" customHeight="1" spans="1:25">
      <c r="A44" s="7" t="s">
        <v>73</v>
      </c>
      <c r="B44" s="12" t="s">
        <v>91</v>
      </c>
      <c r="C44" s="12" t="s">
        <v>92</v>
      </c>
      <c r="D44" s="13">
        <f t="shared" si="0"/>
        <v>174.5</v>
      </c>
      <c r="E44" s="14">
        <f t="shared" si="1"/>
        <v>0</v>
      </c>
      <c r="F44" s="7"/>
      <c r="G44" s="15">
        <v>70</v>
      </c>
      <c r="H44" s="15">
        <f t="shared" si="2"/>
        <v>0</v>
      </c>
      <c r="I44" s="7"/>
      <c r="J44" s="15">
        <v>40</v>
      </c>
      <c r="K44" s="15">
        <f t="shared" si="3"/>
        <v>0</v>
      </c>
      <c r="L44" s="14">
        <f t="shared" si="4"/>
        <v>174.5</v>
      </c>
      <c r="M44" s="7">
        <v>46</v>
      </c>
      <c r="N44" s="15">
        <v>100</v>
      </c>
      <c r="O44" s="15">
        <f t="shared" si="5"/>
        <v>4600</v>
      </c>
      <c r="P44" s="7">
        <v>61</v>
      </c>
      <c r="Q44" s="7">
        <v>65</v>
      </c>
      <c r="R44" s="7">
        <f t="shared" si="6"/>
        <v>3965</v>
      </c>
      <c r="S44" s="7">
        <v>67.5</v>
      </c>
      <c r="T44" s="7">
        <v>50</v>
      </c>
      <c r="U44" s="7">
        <f t="shared" si="7"/>
        <v>3375</v>
      </c>
      <c r="V44" s="7"/>
      <c r="W44" s="7">
        <v>40</v>
      </c>
      <c r="X44" s="7">
        <f t="shared" si="8"/>
        <v>0</v>
      </c>
      <c r="Y44" s="13">
        <f t="shared" si="9"/>
        <v>11940</v>
      </c>
    </row>
    <row r="45" s="1" customFormat="1" customHeight="1" spans="1:25">
      <c r="A45" s="7" t="s">
        <v>93</v>
      </c>
      <c r="B45" s="17" t="s">
        <v>94</v>
      </c>
      <c r="C45" s="17" t="s">
        <v>95</v>
      </c>
      <c r="D45" s="13">
        <f t="shared" si="0"/>
        <v>271.7</v>
      </c>
      <c r="E45" s="14">
        <f t="shared" si="1"/>
        <v>0</v>
      </c>
      <c r="F45" s="7"/>
      <c r="G45" s="15">
        <v>70</v>
      </c>
      <c r="H45" s="15">
        <f t="shared" si="2"/>
        <v>0</v>
      </c>
      <c r="I45" s="7"/>
      <c r="J45" s="15">
        <v>40</v>
      </c>
      <c r="K45" s="15">
        <f t="shared" si="3"/>
        <v>0</v>
      </c>
      <c r="L45" s="14">
        <f t="shared" si="4"/>
        <v>271.7</v>
      </c>
      <c r="M45" s="7"/>
      <c r="N45" s="15">
        <v>100</v>
      </c>
      <c r="O45" s="15">
        <f t="shared" si="5"/>
        <v>0</v>
      </c>
      <c r="P45" s="7">
        <v>135</v>
      </c>
      <c r="Q45" s="7">
        <v>65</v>
      </c>
      <c r="R45" s="7">
        <f t="shared" si="6"/>
        <v>8775</v>
      </c>
      <c r="S45" s="7">
        <v>136.7</v>
      </c>
      <c r="T45" s="7">
        <v>50</v>
      </c>
      <c r="U45" s="7">
        <f t="shared" si="7"/>
        <v>6835</v>
      </c>
      <c r="V45" s="7"/>
      <c r="W45" s="7">
        <v>40</v>
      </c>
      <c r="X45" s="7">
        <f t="shared" si="8"/>
        <v>0</v>
      </c>
      <c r="Y45" s="13">
        <f t="shared" si="9"/>
        <v>15610</v>
      </c>
    </row>
    <row r="46" s="1" customFormat="1" customHeight="1" spans="1:25">
      <c r="A46" s="7" t="s">
        <v>93</v>
      </c>
      <c r="B46" s="17" t="s">
        <v>96</v>
      </c>
      <c r="C46" s="17" t="s">
        <v>97</v>
      </c>
      <c r="D46" s="13">
        <f t="shared" si="0"/>
        <v>125.5</v>
      </c>
      <c r="E46" s="14">
        <f t="shared" si="1"/>
        <v>0</v>
      </c>
      <c r="F46" s="7"/>
      <c r="G46" s="15">
        <v>70</v>
      </c>
      <c r="H46" s="15">
        <f t="shared" si="2"/>
        <v>0</v>
      </c>
      <c r="I46" s="7"/>
      <c r="J46" s="15">
        <v>40</v>
      </c>
      <c r="K46" s="15">
        <f t="shared" si="3"/>
        <v>0</v>
      </c>
      <c r="L46" s="14">
        <f t="shared" si="4"/>
        <v>125.5</v>
      </c>
      <c r="M46" s="7"/>
      <c r="N46" s="15">
        <v>100</v>
      </c>
      <c r="O46" s="15">
        <f t="shared" si="5"/>
        <v>0</v>
      </c>
      <c r="P46" s="7"/>
      <c r="Q46" s="7">
        <v>65</v>
      </c>
      <c r="R46" s="7">
        <f t="shared" si="6"/>
        <v>0</v>
      </c>
      <c r="S46" s="7">
        <v>125.5</v>
      </c>
      <c r="T46" s="7">
        <v>50</v>
      </c>
      <c r="U46" s="7">
        <f t="shared" si="7"/>
        <v>6275</v>
      </c>
      <c r="V46" s="7"/>
      <c r="W46" s="7">
        <v>40</v>
      </c>
      <c r="X46" s="7">
        <f t="shared" si="8"/>
        <v>0</v>
      </c>
      <c r="Y46" s="13">
        <f t="shared" si="9"/>
        <v>6275</v>
      </c>
    </row>
    <row r="47" s="1" customFormat="1" customHeight="1" spans="1:25">
      <c r="A47" s="7" t="s">
        <v>93</v>
      </c>
      <c r="B47" s="18" t="s">
        <v>98</v>
      </c>
      <c r="C47" s="17" t="s">
        <v>99</v>
      </c>
      <c r="D47" s="13">
        <f t="shared" si="0"/>
        <v>410.5</v>
      </c>
      <c r="E47" s="14">
        <f t="shared" si="1"/>
        <v>0</v>
      </c>
      <c r="F47" s="7"/>
      <c r="G47" s="15">
        <v>70</v>
      </c>
      <c r="H47" s="15">
        <f t="shared" si="2"/>
        <v>0</v>
      </c>
      <c r="I47" s="7"/>
      <c r="J47" s="15">
        <v>40</v>
      </c>
      <c r="K47" s="15">
        <f t="shared" si="3"/>
        <v>0</v>
      </c>
      <c r="L47" s="14">
        <f t="shared" si="4"/>
        <v>410.5</v>
      </c>
      <c r="M47" s="7"/>
      <c r="N47" s="15">
        <v>100</v>
      </c>
      <c r="O47" s="15">
        <f t="shared" si="5"/>
        <v>0</v>
      </c>
      <c r="P47" s="7">
        <v>198</v>
      </c>
      <c r="Q47" s="7">
        <v>65</v>
      </c>
      <c r="R47" s="7">
        <f t="shared" si="6"/>
        <v>12870</v>
      </c>
      <c r="S47" s="7">
        <v>212.5</v>
      </c>
      <c r="T47" s="7">
        <v>50</v>
      </c>
      <c r="U47" s="7">
        <f t="shared" si="7"/>
        <v>10625</v>
      </c>
      <c r="V47" s="7"/>
      <c r="W47" s="7">
        <v>40</v>
      </c>
      <c r="X47" s="7">
        <f t="shared" si="8"/>
        <v>0</v>
      </c>
      <c r="Y47" s="13">
        <f t="shared" si="9"/>
        <v>23495</v>
      </c>
    </row>
    <row r="48" s="1" customFormat="1" customHeight="1" spans="1:25">
      <c r="A48" s="7" t="s">
        <v>93</v>
      </c>
      <c r="B48" s="17" t="s">
        <v>100</v>
      </c>
      <c r="C48" s="17" t="s">
        <v>101</v>
      </c>
      <c r="D48" s="13">
        <f t="shared" si="0"/>
        <v>229</v>
      </c>
      <c r="E48" s="14">
        <f t="shared" si="1"/>
        <v>0</v>
      </c>
      <c r="F48" s="7"/>
      <c r="G48" s="15">
        <v>70</v>
      </c>
      <c r="H48" s="15">
        <f t="shared" si="2"/>
        <v>0</v>
      </c>
      <c r="I48" s="7"/>
      <c r="J48" s="15">
        <v>40</v>
      </c>
      <c r="K48" s="15">
        <f t="shared" si="3"/>
        <v>0</v>
      </c>
      <c r="L48" s="14">
        <f t="shared" si="4"/>
        <v>229</v>
      </c>
      <c r="M48" s="7"/>
      <c r="N48" s="15">
        <v>100</v>
      </c>
      <c r="O48" s="15">
        <f t="shared" si="5"/>
        <v>0</v>
      </c>
      <c r="P48" s="7"/>
      <c r="Q48" s="7">
        <v>65</v>
      </c>
      <c r="R48" s="7">
        <f t="shared" si="6"/>
        <v>0</v>
      </c>
      <c r="S48" s="7">
        <v>229</v>
      </c>
      <c r="T48" s="7">
        <v>50</v>
      </c>
      <c r="U48" s="7">
        <f t="shared" si="7"/>
        <v>11450</v>
      </c>
      <c r="V48" s="7"/>
      <c r="W48" s="7">
        <v>40</v>
      </c>
      <c r="X48" s="7">
        <f t="shared" si="8"/>
        <v>0</v>
      </c>
      <c r="Y48" s="13">
        <f t="shared" si="9"/>
        <v>11450</v>
      </c>
    </row>
    <row r="49" s="1" customFormat="1" customHeight="1" spans="1:25">
      <c r="A49" s="7" t="s">
        <v>93</v>
      </c>
      <c r="B49" s="18" t="s">
        <v>102</v>
      </c>
      <c r="C49" s="17" t="s">
        <v>103</v>
      </c>
      <c r="D49" s="13">
        <f t="shared" si="0"/>
        <v>690.5</v>
      </c>
      <c r="E49" s="14">
        <f t="shared" si="1"/>
        <v>0</v>
      </c>
      <c r="F49" s="7"/>
      <c r="G49" s="15">
        <v>70</v>
      </c>
      <c r="H49" s="15">
        <f t="shared" si="2"/>
        <v>0</v>
      </c>
      <c r="I49" s="7"/>
      <c r="J49" s="15">
        <v>40</v>
      </c>
      <c r="K49" s="15">
        <f t="shared" si="3"/>
        <v>0</v>
      </c>
      <c r="L49" s="14">
        <f t="shared" si="4"/>
        <v>690.5</v>
      </c>
      <c r="M49" s="7"/>
      <c r="N49" s="15">
        <v>100</v>
      </c>
      <c r="O49" s="15">
        <f t="shared" si="5"/>
        <v>0</v>
      </c>
      <c r="P49" s="7">
        <v>323</v>
      </c>
      <c r="Q49" s="7">
        <v>65</v>
      </c>
      <c r="R49" s="7">
        <f t="shared" si="6"/>
        <v>20995</v>
      </c>
      <c r="S49" s="7">
        <v>367.5</v>
      </c>
      <c r="T49" s="7">
        <v>50</v>
      </c>
      <c r="U49" s="7">
        <f t="shared" si="7"/>
        <v>18375</v>
      </c>
      <c r="V49" s="7"/>
      <c r="W49" s="7">
        <v>40</v>
      </c>
      <c r="X49" s="7">
        <f t="shared" si="8"/>
        <v>0</v>
      </c>
      <c r="Y49" s="13">
        <f t="shared" si="9"/>
        <v>39370</v>
      </c>
    </row>
    <row r="50" s="1" customFormat="1" customHeight="1" spans="1:25">
      <c r="A50" s="7" t="s">
        <v>93</v>
      </c>
      <c r="B50" s="17" t="s">
        <v>104</v>
      </c>
      <c r="C50" s="17" t="s">
        <v>105</v>
      </c>
      <c r="D50" s="13">
        <f t="shared" si="0"/>
        <v>58.2</v>
      </c>
      <c r="E50" s="14">
        <f t="shared" si="1"/>
        <v>0</v>
      </c>
      <c r="F50" s="7"/>
      <c r="G50" s="15">
        <v>70</v>
      </c>
      <c r="H50" s="15">
        <f t="shared" si="2"/>
        <v>0</v>
      </c>
      <c r="I50" s="7"/>
      <c r="J50" s="15">
        <v>40</v>
      </c>
      <c r="K50" s="15">
        <f t="shared" si="3"/>
        <v>0</v>
      </c>
      <c r="L50" s="14">
        <f t="shared" si="4"/>
        <v>58.2</v>
      </c>
      <c r="M50" s="7"/>
      <c r="N50" s="15">
        <v>100</v>
      </c>
      <c r="O50" s="15">
        <f t="shared" si="5"/>
        <v>0</v>
      </c>
      <c r="P50" s="7"/>
      <c r="Q50" s="7">
        <v>65</v>
      </c>
      <c r="R50" s="7">
        <f t="shared" si="6"/>
        <v>0</v>
      </c>
      <c r="S50" s="7">
        <v>58.2</v>
      </c>
      <c r="T50" s="7">
        <v>50</v>
      </c>
      <c r="U50" s="7">
        <f t="shared" si="7"/>
        <v>2910</v>
      </c>
      <c r="V50" s="7"/>
      <c r="W50" s="7">
        <v>40</v>
      </c>
      <c r="X50" s="7">
        <f t="shared" si="8"/>
        <v>0</v>
      </c>
      <c r="Y50" s="13">
        <f t="shared" si="9"/>
        <v>2910</v>
      </c>
    </row>
    <row r="51" s="1" customFormat="1" customHeight="1" spans="1:25">
      <c r="A51" s="7" t="s">
        <v>93</v>
      </c>
      <c r="B51" s="17" t="s">
        <v>106</v>
      </c>
      <c r="C51" s="17" t="s">
        <v>107</v>
      </c>
      <c r="D51" s="13">
        <f t="shared" si="0"/>
        <v>25.2</v>
      </c>
      <c r="E51" s="14">
        <f t="shared" si="1"/>
        <v>0</v>
      </c>
      <c r="F51" s="7"/>
      <c r="G51" s="15">
        <v>70</v>
      </c>
      <c r="H51" s="15">
        <f t="shared" si="2"/>
        <v>0</v>
      </c>
      <c r="I51" s="7"/>
      <c r="J51" s="15">
        <v>40</v>
      </c>
      <c r="K51" s="15">
        <f t="shared" si="3"/>
        <v>0</v>
      </c>
      <c r="L51" s="14">
        <f t="shared" si="4"/>
        <v>25.2</v>
      </c>
      <c r="M51" s="7"/>
      <c r="N51" s="15">
        <v>100</v>
      </c>
      <c r="O51" s="15">
        <f t="shared" si="5"/>
        <v>0</v>
      </c>
      <c r="P51" s="7"/>
      <c r="Q51" s="7">
        <v>65</v>
      </c>
      <c r="R51" s="7">
        <f t="shared" si="6"/>
        <v>0</v>
      </c>
      <c r="S51" s="7">
        <v>25.2</v>
      </c>
      <c r="T51" s="7">
        <v>50</v>
      </c>
      <c r="U51" s="7">
        <f t="shared" si="7"/>
        <v>1260</v>
      </c>
      <c r="V51" s="7"/>
      <c r="W51" s="7">
        <v>40</v>
      </c>
      <c r="X51" s="7">
        <f t="shared" si="8"/>
        <v>0</v>
      </c>
      <c r="Y51" s="13">
        <f t="shared" si="9"/>
        <v>1260</v>
      </c>
    </row>
    <row r="52" s="1" customFormat="1" customHeight="1" spans="1:25">
      <c r="A52" s="7" t="s">
        <v>93</v>
      </c>
      <c r="B52" s="17" t="s">
        <v>106</v>
      </c>
      <c r="C52" s="17" t="s">
        <v>108</v>
      </c>
      <c r="D52" s="13">
        <f t="shared" si="0"/>
        <v>195.2</v>
      </c>
      <c r="E52" s="14">
        <f t="shared" si="1"/>
        <v>0</v>
      </c>
      <c r="F52" s="7"/>
      <c r="G52" s="15">
        <v>70</v>
      </c>
      <c r="H52" s="15">
        <f t="shared" si="2"/>
        <v>0</v>
      </c>
      <c r="I52" s="7"/>
      <c r="J52" s="15">
        <v>40</v>
      </c>
      <c r="K52" s="15">
        <f t="shared" si="3"/>
        <v>0</v>
      </c>
      <c r="L52" s="14">
        <f t="shared" si="4"/>
        <v>195.2</v>
      </c>
      <c r="M52" s="7"/>
      <c r="N52" s="15">
        <v>100</v>
      </c>
      <c r="O52" s="15">
        <f t="shared" si="5"/>
        <v>0</v>
      </c>
      <c r="P52" s="7"/>
      <c r="Q52" s="7">
        <v>65</v>
      </c>
      <c r="R52" s="7">
        <f t="shared" si="6"/>
        <v>0</v>
      </c>
      <c r="S52" s="7">
        <v>195.2</v>
      </c>
      <c r="T52" s="7">
        <v>50</v>
      </c>
      <c r="U52" s="7">
        <f t="shared" si="7"/>
        <v>9760</v>
      </c>
      <c r="V52" s="7"/>
      <c r="W52" s="7">
        <v>40</v>
      </c>
      <c r="X52" s="7">
        <f t="shared" si="8"/>
        <v>0</v>
      </c>
      <c r="Y52" s="13">
        <f t="shared" si="9"/>
        <v>9760</v>
      </c>
    </row>
    <row r="53" s="1" customFormat="1" customHeight="1" spans="1:25">
      <c r="A53" s="7" t="s">
        <v>93</v>
      </c>
      <c r="B53" s="17" t="s">
        <v>106</v>
      </c>
      <c r="C53" s="17" t="s">
        <v>109</v>
      </c>
      <c r="D53" s="13">
        <f t="shared" si="0"/>
        <v>143.9</v>
      </c>
      <c r="E53" s="14">
        <f t="shared" si="1"/>
        <v>0</v>
      </c>
      <c r="F53" s="7"/>
      <c r="G53" s="15">
        <v>70</v>
      </c>
      <c r="H53" s="15">
        <f t="shared" si="2"/>
        <v>0</v>
      </c>
      <c r="I53" s="7"/>
      <c r="J53" s="15">
        <v>40</v>
      </c>
      <c r="K53" s="15">
        <f t="shared" si="3"/>
        <v>0</v>
      </c>
      <c r="L53" s="14">
        <f t="shared" si="4"/>
        <v>143.9</v>
      </c>
      <c r="M53" s="7"/>
      <c r="N53" s="15">
        <v>100</v>
      </c>
      <c r="O53" s="15">
        <f t="shared" si="5"/>
        <v>0</v>
      </c>
      <c r="P53" s="7">
        <v>85.4</v>
      </c>
      <c r="Q53" s="7">
        <v>65</v>
      </c>
      <c r="R53" s="7">
        <f t="shared" si="6"/>
        <v>5551</v>
      </c>
      <c r="S53" s="7">
        <v>58.5</v>
      </c>
      <c r="T53" s="7">
        <v>50</v>
      </c>
      <c r="U53" s="7">
        <f t="shared" si="7"/>
        <v>2925</v>
      </c>
      <c r="V53" s="7"/>
      <c r="W53" s="7">
        <v>40</v>
      </c>
      <c r="X53" s="7">
        <f t="shared" si="8"/>
        <v>0</v>
      </c>
      <c r="Y53" s="13">
        <f t="shared" si="9"/>
        <v>8476</v>
      </c>
    </row>
    <row r="54" s="1" customFormat="1" customHeight="1" spans="1:25">
      <c r="A54" s="7" t="s">
        <v>93</v>
      </c>
      <c r="B54" s="17" t="s">
        <v>106</v>
      </c>
      <c r="C54" s="17" t="s">
        <v>110</v>
      </c>
      <c r="D54" s="13">
        <f t="shared" si="0"/>
        <v>164.6</v>
      </c>
      <c r="E54" s="14">
        <f t="shared" si="1"/>
        <v>0</v>
      </c>
      <c r="F54" s="7"/>
      <c r="G54" s="15">
        <v>70</v>
      </c>
      <c r="H54" s="15">
        <f t="shared" si="2"/>
        <v>0</v>
      </c>
      <c r="I54" s="7"/>
      <c r="J54" s="15">
        <v>40</v>
      </c>
      <c r="K54" s="15">
        <f t="shared" si="3"/>
        <v>0</v>
      </c>
      <c r="L54" s="14">
        <f t="shared" si="4"/>
        <v>164.6</v>
      </c>
      <c r="M54" s="7"/>
      <c r="N54" s="15">
        <v>100</v>
      </c>
      <c r="O54" s="15">
        <f t="shared" si="5"/>
        <v>0</v>
      </c>
      <c r="P54" s="7"/>
      <c r="Q54" s="7">
        <v>65</v>
      </c>
      <c r="R54" s="7">
        <f t="shared" si="6"/>
        <v>0</v>
      </c>
      <c r="S54" s="7">
        <v>164.6</v>
      </c>
      <c r="T54" s="7">
        <v>50</v>
      </c>
      <c r="U54" s="7">
        <f t="shared" si="7"/>
        <v>8230</v>
      </c>
      <c r="V54" s="7"/>
      <c r="W54" s="7">
        <v>40</v>
      </c>
      <c r="X54" s="7">
        <f t="shared" si="8"/>
        <v>0</v>
      </c>
      <c r="Y54" s="13">
        <f t="shared" si="9"/>
        <v>8230</v>
      </c>
    </row>
    <row r="55" s="1" customFormat="1" customHeight="1" spans="1:25">
      <c r="A55" s="7" t="s">
        <v>93</v>
      </c>
      <c r="B55" s="17" t="s">
        <v>106</v>
      </c>
      <c r="C55" s="17" t="s">
        <v>111</v>
      </c>
      <c r="D55" s="13">
        <f t="shared" si="0"/>
        <v>46</v>
      </c>
      <c r="E55" s="14">
        <f t="shared" si="1"/>
        <v>0</v>
      </c>
      <c r="F55" s="7"/>
      <c r="G55" s="15">
        <v>70</v>
      </c>
      <c r="H55" s="15">
        <f t="shared" si="2"/>
        <v>0</v>
      </c>
      <c r="I55" s="7"/>
      <c r="J55" s="15">
        <v>40</v>
      </c>
      <c r="K55" s="15">
        <f t="shared" si="3"/>
        <v>0</v>
      </c>
      <c r="L55" s="14">
        <f t="shared" si="4"/>
        <v>46</v>
      </c>
      <c r="M55" s="7"/>
      <c r="N55" s="15">
        <v>100</v>
      </c>
      <c r="O55" s="15">
        <f t="shared" si="5"/>
        <v>0</v>
      </c>
      <c r="P55" s="7"/>
      <c r="Q55" s="7">
        <v>65</v>
      </c>
      <c r="R55" s="7">
        <f t="shared" si="6"/>
        <v>0</v>
      </c>
      <c r="S55" s="7">
        <v>46</v>
      </c>
      <c r="T55" s="7">
        <v>50</v>
      </c>
      <c r="U55" s="7">
        <f t="shared" si="7"/>
        <v>2300</v>
      </c>
      <c r="V55" s="7"/>
      <c r="W55" s="7">
        <v>40</v>
      </c>
      <c r="X55" s="7">
        <f t="shared" si="8"/>
        <v>0</v>
      </c>
      <c r="Y55" s="13">
        <f t="shared" si="9"/>
        <v>2300</v>
      </c>
    </row>
    <row r="56" s="1" customFormat="1" customHeight="1" spans="1:25">
      <c r="A56" s="7" t="s">
        <v>93</v>
      </c>
      <c r="B56" s="17" t="s">
        <v>106</v>
      </c>
      <c r="C56" s="17" t="s">
        <v>112</v>
      </c>
      <c r="D56" s="13">
        <f t="shared" si="0"/>
        <v>945.2</v>
      </c>
      <c r="E56" s="14">
        <f t="shared" si="1"/>
        <v>0</v>
      </c>
      <c r="F56" s="7"/>
      <c r="G56" s="15">
        <v>70</v>
      </c>
      <c r="H56" s="15">
        <f t="shared" si="2"/>
        <v>0</v>
      </c>
      <c r="I56" s="7"/>
      <c r="J56" s="15">
        <v>40</v>
      </c>
      <c r="K56" s="15">
        <f t="shared" si="3"/>
        <v>0</v>
      </c>
      <c r="L56" s="14">
        <f t="shared" si="4"/>
        <v>945.2</v>
      </c>
      <c r="M56" s="7"/>
      <c r="N56" s="15">
        <v>100</v>
      </c>
      <c r="O56" s="15">
        <f t="shared" si="5"/>
        <v>0</v>
      </c>
      <c r="P56" s="7">
        <v>309</v>
      </c>
      <c r="Q56" s="7">
        <v>65</v>
      </c>
      <c r="R56" s="7">
        <f t="shared" si="6"/>
        <v>20085</v>
      </c>
      <c r="S56" s="7">
        <v>636.2</v>
      </c>
      <c r="T56" s="7">
        <v>50</v>
      </c>
      <c r="U56" s="7">
        <f t="shared" si="7"/>
        <v>31810</v>
      </c>
      <c r="V56" s="7"/>
      <c r="W56" s="7">
        <v>40</v>
      </c>
      <c r="X56" s="7">
        <f t="shared" si="8"/>
        <v>0</v>
      </c>
      <c r="Y56" s="13">
        <f t="shared" si="9"/>
        <v>51895</v>
      </c>
    </row>
    <row r="57" s="1" customFormat="1" customHeight="1" spans="1:25">
      <c r="A57" s="7" t="s">
        <v>93</v>
      </c>
      <c r="B57" s="17" t="s">
        <v>113</v>
      </c>
      <c r="C57" s="17" t="s">
        <v>114</v>
      </c>
      <c r="D57" s="13">
        <f t="shared" si="0"/>
        <v>816.6</v>
      </c>
      <c r="E57" s="14">
        <f t="shared" si="1"/>
        <v>0</v>
      </c>
      <c r="F57" s="7"/>
      <c r="G57" s="15">
        <v>70</v>
      </c>
      <c r="H57" s="15">
        <f t="shared" si="2"/>
        <v>0</v>
      </c>
      <c r="I57" s="7"/>
      <c r="J57" s="15">
        <v>40</v>
      </c>
      <c r="K57" s="15">
        <f t="shared" si="3"/>
        <v>0</v>
      </c>
      <c r="L57" s="14">
        <f t="shared" si="4"/>
        <v>816.6</v>
      </c>
      <c r="M57" s="7"/>
      <c r="N57" s="15">
        <v>100</v>
      </c>
      <c r="O57" s="15">
        <f t="shared" si="5"/>
        <v>0</v>
      </c>
      <c r="P57" s="7"/>
      <c r="Q57" s="7">
        <v>65</v>
      </c>
      <c r="R57" s="7">
        <f t="shared" si="6"/>
        <v>0</v>
      </c>
      <c r="S57" s="7">
        <v>816.6</v>
      </c>
      <c r="T57" s="7">
        <v>50</v>
      </c>
      <c r="U57" s="7">
        <f t="shared" si="7"/>
        <v>40830</v>
      </c>
      <c r="V57" s="7"/>
      <c r="W57" s="7">
        <v>40</v>
      </c>
      <c r="X57" s="7">
        <f t="shared" si="8"/>
        <v>0</v>
      </c>
      <c r="Y57" s="13">
        <f t="shared" si="9"/>
        <v>40830</v>
      </c>
    </row>
    <row r="58" s="1" customFormat="1" customHeight="1" spans="1:25">
      <c r="A58" s="7" t="s">
        <v>93</v>
      </c>
      <c r="B58" s="17" t="s">
        <v>115</v>
      </c>
      <c r="C58" s="17" t="s">
        <v>116</v>
      </c>
      <c r="D58" s="13">
        <f t="shared" si="0"/>
        <v>403.9</v>
      </c>
      <c r="E58" s="14">
        <f t="shared" si="1"/>
        <v>0</v>
      </c>
      <c r="F58" s="7"/>
      <c r="G58" s="15">
        <v>70</v>
      </c>
      <c r="H58" s="15">
        <f t="shared" si="2"/>
        <v>0</v>
      </c>
      <c r="I58" s="7"/>
      <c r="J58" s="15">
        <v>40</v>
      </c>
      <c r="K58" s="15">
        <f t="shared" si="3"/>
        <v>0</v>
      </c>
      <c r="L58" s="14">
        <f t="shared" si="4"/>
        <v>403.9</v>
      </c>
      <c r="M58" s="7"/>
      <c r="N58" s="15">
        <v>100</v>
      </c>
      <c r="O58" s="15">
        <f t="shared" si="5"/>
        <v>0</v>
      </c>
      <c r="P58" s="7">
        <v>210</v>
      </c>
      <c r="Q58" s="7">
        <v>65</v>
      </c>
      <c r="R58" s="7">
        <f t="shared" si="6"/>
        <v>13650</v>
      </c>
      <c r="S58" s="7">
        <v>193.9</v>
      </c>
      <c r="T58" s="7">
        <v>50</v>
      </c>
      <c r="U58" s="7">
        <f t="shared" si="7"/>
        <v>9695</v>
      </c>
      <c r="V58" s="7"/>
      <c r="W58" s="7">
        <v>40</v>
      </c>
      <c r="X58" s="7">
        <f t="shared" si="8"/>
        <v>0</v>
      </c>
      <c r="Y58" s="13">
        <f t="shared" si="9"/>
        <v>23345</v>
      </c>
    </row>
    <row r="59" s="1" customFormat="1" customHeight="1" spans="1:25">
      <c r="A59" s="7" t="s">
        <v>93</v>
      </c>
      <c r="B59" s="17" t="s">
        <v>115</v>
      </c>
      <c r="C59" s="17" t="s">
        <v>117</v>
      </c>
      <c r="D59" s="13">
        <f t="shared" si="0"/>
        <v>69</v>
      </c>
      <c r="E59" s="14">
        <f t="shared" si="1"/>
        <v>0</v>
      </c>
      <c r="F59" s="7"/>
      <c r="G59" s="15">
        <v>70</v>
      </c>
      <c r="H59" s="15">
        <f t="shared" si="2"/>
        <v>0</v>
      </c>
      <c r="I59" s="7"/>
      <c r="J59" s="15">
        <v>40</v>
      </c>
      <c r="K59" s="15">
        <f t="shared" si="3"/>
        <v>0</v>
      </c>
      <c r="L59" s="14">
        <f t="shared" si="4"/>
        <v>69</v>
      </c>
      <c r="M59" s="7"/>
      <c r="N59" s="15">
        <v>100</v>
      </c>
      <c r="O59" s="15">
        <f t="shared" si="5"/>
        <v>0</v>
      </c>
      <c r="P59" s="7"/>
      <c r="Q59" s="7">
        <v>65</v>
      </c>
      <c r="R59" s="7">
        <f t="shared" si="6"/>
        <v>0</v>
      </c>
      <c r="S59" s="7">
        <v>69</v>
      </c>
      <c r="T59" s="7">
        <v>50</v>
      </c>
      <c r="U59" s="7">
        <f t="shared" si="7"/>
        <v>3450</v>
      </c>
      <c r="V59" s="7"/>
      <c r="W59" s="7">
        <v>40</v>
      </c>
      <c r="X59" s="7">
        <f t="shared" si="8"/>
        <v>0</v>
      </c>
      <c r="Y59" s="13">
        <f t="shared" si="9"/>
        <v>3450</v>
      </c>
    </row>
    <row r="60" s="1" customFormat="1" customHeight="1" spans="1:25">
      <c r="A60" s="7" t="s">
        <v>93</v>
      </c>
      <c r="B60" s="17" t="s">
        <v>115</v>
      </c>
      <c r="C60" s="17" t="s">
        <v>118</v>
      </c>
      <c r="D60" s="13">
        <f t="shared" si="0"/>
        <v>364.4</v>
      </c>
      <c r="E60" s="14">
        <f t="shared" si="1"/>
        <v>0</v>
      </c>
      <c r="F60" s="7"/>
      <c r="G60" s="15">
        <v>70</v>
      </c>
      <c r="H60" s="15">
        <f t="shared" si="2"/>
        <v>0</v>
      </c>
      <c r="I60" s="7"/>
      <c r="J60" s="15">
        <v>40</v>
      </c>
      <c r="K60" s="15">
        <f t="shared" si="3"/>
        <v>0</v>
      </c>
      <c r="L60" s="14">
        <f t="shared" si="4"/>
        <v>364.4</v>
      </c>
      <c r="M60" s="7"/>
      <c r="N60" s="15">
        <v>100</v>
      </c>
      <c r="O60" s="15">
        <f t="shared" si="5"/>
        <v>0</v>
      </c>
      <c r="P60" s="7"/>
      <c r="Q60" s="7">
        <v>65</v>
      </c>
      <c r="R60" s="7">
        <f t="shared" si="6"/>
        <v>0</v>
      </c>
      <c r="S60" s="7">
        <v>364.4</v>
      </c>
      <c r="T60" s="7">
        <v>50</v>
      </c>
      <c r="U60" s="7">
        <f t="shared" si="7"/>
        <v>18220</v>
      </c>
      <c r="V60" s="7"/>
      <c r="W60" s="7">
        <v>40</v>
      </c>
      <c r="X60" s="7">
        <f t="shared" si="8"/>
        <v>0</v>
      </c>
      <c r="Y60" s="13">
        <f t="shared" si="9"/>
        <v>18220</v>
      </c>
    </row>
    <row r="61" s="1" customFormat="1" customHeight="1" spans="1:25">
      <c r="A61" s="7" t="s">
        <v>93</v>
      </c>
      <c r="B61" s="17" t="s">
        <v>115</v>
      </c>
      <c r="C61" s="17" t="s">
        <v>119</v>
      </c>
      <c r="D61" s="13">
        <f t="shared" si="0"/>
        <v>70.6</v>
      </c>
      <c r="E61" s="14">
        <f t="shared" si="1"/>
        <v>0</v>
      </c>
      <c r="F61" s="7"/>
      <c r="G61" s="15">
        <v>70</v>
      </c>
      <c r="H61" s="15">
        <f t="shared" si="2"/>
        <v>0</v>
      </c>
      <c r="I61" s="7"/>
      <c r="J61" s="15">
        <v>40</v>
      </c>
      <c r="K61" s="15">
        <f t="shared" si="3"/>
        <v>0</v>
      </c>
      <c r="L61" s="14">
        <f t="shared" si="4"/>
        <v>70.6</v>
      </c>
      <c r="M61" s="7"/>
      <c r="N61" s="15">
        <v>100</v>
      </c>
      <c r="O61" s="15">
        <f t="shared" si="5"/>
        <v>0</v>
      </c>
      <c r="P61" s="7"/>
      <c r="Q61" s="7">
        <v>65</v>
      </c>
      <c r="R61" s="7">
        <f t="shared" si="6"/>
        <v>0</v>
      </c>
      <c r="S61" s="7">
        <v>70.6</v>
      </c>
      <c r="T61" s="7">
        <v>50</v>
      </c>
      <c r="U61" s="7">
        <f t="shared" si="7"/>
        <v>3530</v>
      </c>
      <c r="V61" s="7"/>
      <c r="W61" s="7">
        <v>40</v>
      </c>
      <c r="X61" s="7">
        <f t="shared" si="8"/>
        <v>0</v>
      </c>
      <c r="Y61" s="13">
        <f t="shared" si="9"/>
        <v>3530</v>
      </c>
    </row>
    <row r="62" s="1" customFormat="1" customHeight="1" spans="1:25">
      <c r="A62" s="7" t="s">
        <v>93</v>
      </c>
      <c r="B62" s="17" t="s">
        <v>120</v>
      </c>
      <c r="C62" s="17" t="s">
        <v>121</v>
      </c>
      <c r="D62" s="13">
        <f t="shared" si="0"/>
        <v>52.5</v>
      </c>
      <c r="E62" s="14">
        <f t="shared" si="1"/>
        <v>0</v>
      </c>
      <c r="F62" s="7"/>
      <c r="G62" s="15">
        <v>70</v>
      </c>
      <c r="H62" s="15">
        <f t="shared" si="2"/>
        <v>0</v>
      </c>
      <c r="I62" s="7"/>
      <c r="J62" s="15">
        <v>40</v>
      </c>
      <c r="K62" s="15">
        <f t="shared" si="3"/>
        <v>0</v>
      </c>
      <c r="L62" s="14">
        <f t="shared" si="4"/>
        <v>52.5</v>
      </c>
      <c r="M62" s="7"/>
      <c r="N62" s="15">
        <v>100</v>
      </c>
      <c r="O62" s="15">
        <f t="shared" si="5"/>
        <v>0</v>
      </c>
      <c r="P62" s="7"/>
      <c r="Q62" s="7">
        <v>65</v>
      </c>
      <c r="R62" s="7">
        <f t="shared" si="6"/>
        <v>0</v>
      </c>
      <c r="S62" s="7">
        <v>52.5</v>
      </c>
      <c r="T62" s="7">
        <v>50</v>
      </c>
      <c r="U62" s="7">
        <f t="shared" si="7"/>
        <v>2625</v>
      </c>
      <c r="V62" s="7"/>
      <c r="W62" s="7">
        <v>40</v>
      </c>
      <c r="X62" s="7">
        <f t="shared" si="8"/>
        <v>0</v>
      </c>
      <c r="Y62" s="13">
        <f t="shared" si="9"/>
        <v>2625</v>
      </c>
    </row>
    <row r="63" s="1" customFormat="1" customHeight="1" spans="1:25">
      <c r="A63" s="7" t="s">
        <v>93</v>
      </c>
      <c r="B63" s="17" t="s">
        <v>120</v>
      </c>
      <c r="C63" s="17" t="s">
        <v>122</v>
      </c>
      <c r="D63" s="13">
        <f t="shared" si="0"/>
        <v>295.6</v>
      </c>
      <c r="E63" s="14">
        <f t="shared" si="1"/>
        <v>0</v>
      </c>
      <c r="F63" s="7"/>
      <c r="G63" s="15">
        <v>70</v>
      </c>
      <c r="H63" s="15">
        <f t="shared" si="2"/>
        <v>0</v>
      </c>
      <c r="I63" s="7"/>
      <c r="J63" s="15">
        <v>40</v>
      </c>
      <c r="K63" s="15">
        <f t="shared" si="3"/>
        <v>0</v>
      </c>
      <c r="L63" s="14">
        <f t="shared" si="4"/>
        <v>295.6</v>
      </c>
      <c r="M63" s="7"/>
      <c r="N63" s="15">
        <v>100</v>
      </c>
      <c r="O63" s="15">
        <f t="shared" si="5"/>
        <v>0</v>
      </c>
      <c r="P63" s="7">
        <v>93</v>
      </c>
      <c r="Q63" s="7">
        <v>65</v>
      </c>
      <c r="R63" s="7">
        <f t="shared" si="6"/>
        <v>6045</v>
      </c>
      <c r="S63" s="7">
        <v>202.6</v>
      </c>
      <c r="T63" s="7">
        <v>50</v>
      </c>
      <c r="U63" s="7">
        <f t="shared" si="7"/>
        <v>10130</v>
      </c>
      <c r="V63" s="7"/>
      <c r="W63" s="7">
        <v>40</v>
      </c>
      <c r="X63" s="7">
        <f t="shared" si="8"/>
        <v>0</v>
      </c>
      <c r="Y63" s="13">
        <f t="shared" si="9"/>
        <v>16175</v>
      </c>
    </row>
    <row r="64" s="1" customFormat="1" customHeight="1" spans="1:25">
      <c r="A64" s="7" t="s">
        <v>93</v>
      </c>
      <c r="B64" s="17" t="s">
        <v>123</v>
      </c>
      <c r="C64" s="17" t="s">
        <v>124</v>
      </c>
      <c r="D64" s="13">
        <f t="shared" si="0"/>
        <v>456.6</v>
      </c>
      <c r="E64" s="14">
        <f t="shared" si="1"/>
        <v>0</v>
      </c>
      <c r="F64" s="7"/>
      <c r="G64" s="15">
        <v>70</v>
      </c>
      <c r="H64" s="15">
        <f t="shared" si="2"/>
        <v>0</v>
      </c>
      <c r="I64" s="7"/>
      <c r="J64" s="15">
        <v>40</v>
      </c>
      <c r="K64" s="15">
        <f t="shared" si="3"/>
        <v>0</v>
      </c>
      <c r="L64" s="14">
        <f t="shared" si="4"/>
        <v>456.6</v>
      </c>
      <c r="M64" s="7"/>
      <c r="N64" s="15">
        <v>100</v>
      </c>
      <c r="O64" s="15">
        <f t="shared" si="5"/>
        <v>0</v>
      </c>
      <c r="P64" s="7"/>
      <c r="Q64" s="7">
        <v>65</v>
      </c>
      <c r="R64" s="7">
        <f t="shared" si="6"/>
        <v>0</v>
      </c>
      <c r="S64" s="7">
        <v>456.6</v>
      </c>
      <c r="T64" s="7">
        <v>50</v>
      </c>
      <c r="U64" s="7">
        <f t="shared" si="7"/>
        <v>22830</v>
      </c>
      <c r="V64" s="7"/>
      <c r="W64" s="7">
        <v>40</v>
      </c>
      <c r="X64" s="7">
        <f t="shared" si="8"/>
        <v>0</v>
      </c>
      <c r="Y64" s="13">
        <f t="shared" si="9"/>
        <v>22830</v>
      </c>
    </row>
    <row r="65" s="1" customFormat="1" customHeight="1" spans="1:25">
      <c r="A65" s="7" t="s">
        <v>93</v>
      </c>
      <c r="B65" s="17" t="s">
        <v>125</v>
      </c>
      <c r="C65" s="18" t="s">
        <v>126</v>
      </c>
      <c r="D65" s="13">
        <f t="shared" si="0"/>
        <v>690.8</v>
      </c>
      <c r="E65" s="14">
        <f t="shared" si="1"/>
        <v>0</v>
      </c>
      <c r="F65" s="7"/>
      <c r="G65" s="15">
        <v>70</v>
      </c>
      <c r="H65" s="15">
        <f t="shared" si="2"/>
        <v>0</v>
      </c>
      <c r="I65" s="7"/>
      <c r="J65" s="15">
        <v>40</v>
      </c>
      <c r="K65" s="15">
        <f t="shared" si="3"/>
        <v>0</v>
      </c>
      <c r="L65" s="14">
        <f t="shared" si="4"/>
        <v>690.8</v>
      </c>
      <c r="M65" s="7"/>
      <c r="N65" s="15">
        <v>100</v>
      </c>
      <c r="O65" s="15">
        <f t="shared" si="5"/>
        <v>0</v>
      </c>
      <c r="P65" s="7"/>
      <c r="Q65" s="7">
        <v>65</v>
      </c>
      <c r="R65" s="7">
        <f t="shared" si="6"/>
        <v>0</v>
      </c>
      <c r="S65" s="7">
        <v>690.8</v>
      </c>
      <c r="T65" s="7">
        <v>50</v>
      </c>
      <c r="U65" s="7">
        <f t="shared" si="7"/>
        <v>34540</v>
      </c>
      <c r="V65" s="7"/>
      <c r="W65" s="7">
        <v>40</v>
      </c>
      <c r="X65" s="7">
        <f t="shared" si="8"/>
        <v>0</v>
      </c>
      <c r="Y65" s="13">
        <f t="shared" si="9"/>
        <v>34540</v>
      </c>
    </row>
    <row r="66" s="1" customFormat="1" customHeight="1" spans="1:25">
      <c r="A66" s="7" t="s">
        <v>93</v>
      </c>
      <c r="B66" s="17" t="s">
        <v>127</v>
      </c>
      <c r="C66" s="17" t="s">
        <v>128</v>
      </c>
      <c r="D66" s="13">
        <f t="shared" si="0"/>
        <v>302.7</v>
      </c>
      <c r="E66" s="14">
        <f t="shared" si="1"/>
        <v>0</v>
      </c>
      <c r="F66" s="7"/>
      <c r="G66" s="15">
        <v>70</v>
      </c>
      <c r="H66" s="15">
        <f t="shared" si="2"/>
        <v>0</v>
      </c>
      <c r="I66" s="15"/>
      <c r="J66" s="15">
        <v>40</v>
      </c>
      <c r="K66" s="15">
        <f t="shared" si="3"/>
        <v>0</v>
      </c>
      <c r="L66" s="14">
        <f t="shared" si="4"/>
        <v>302.7</v>
      </c>
      <c r="M66" s="7"/>
      <c r="N66" s="15">
        <v>100</v>
      </c>
      <c r="O66" s="15">
        <f t="shared" si="5"/>
        <v>0</v>
      </c>
      <c r="P66" s="7"/>
      <c r="Q66" s="7">
        <v>65</v>
      </c>
      <c r="R66" s="7">
        <f t="shared" si="6"/>
        <v>0</v>
      </c>
      <c r="S66" s="7">
        <v>302.7</v>
      </c>
      <c r="T66" s="7">
        <v>50</v>
      </c>
      <c r="U66" s="7">
        <f t="shared" si="7"/>
        <v>15135</v>
      </c>
      <c r="V66" s="7"/>
      <c r="W66" s="7">
        <v>40</v>
      </c>
      <c r="X66" s="7">
        <f t="shared" si="8"/>
        <v>0</v>
      </c>
      <c r="Y66" s="13">
        <f t="shared" si="9"/>
        <v>15135</v>
      </c>
    </row>
    <row r="67" s="1" customFormat="1" ht="29" customHeight="1" spans="1:25">
      <c r="A67" s="7" t="s">
        <v>93</v>
      </c>
      <c r="B67" s="7" t="s">
        <v>127</v>
      </c>
      <c r="C67" s="9" t="s">
        <v>92</v>
      </c>
      <c r="D67" s="13">
        <f t="shared" si="0"/>
        <v>103.2</v>
      </c>
      <c r="E67" s="14">
        <f t="shared" si="1"/>
        <v>0</v>
      </c>
      <c r="F67" s="7"/>
      <c r="G67" s="15">
        <v>70</v>
      </c>
      <c r="H67" s="15">
        <f t="shared" si="2"/>
        <v>0</v>
      </c>
      <c r="I67" s="15"/>
      <c r="J67" s="15">
        <v>40</v>
      </c>
      <c r="K67" s="15">
        <f t="shared" si="3"/>
        <v>0</v>
      </c>
      <c r="L67" s="14">
        <f t="shared" si="4"/>
        <v>103.2</v>
      </c>
      <c r="M67" s="7"/>
      <c r="N67" s="15">
        <v>100</v>
      </c>
      <c r="O67" s="15">
        <f t="shared" si="5"/>
        <v>0</v>
      </c>
      <c r="P67" s="7"/>
      <c r="Q67" s="7">
        <v>65</v>
      </c>
      <c r="R67" s="7">
        <f t="shared" si="6"/>
        <v>0</v>
      </c>
      <c r="S67" s="7">
        <v>103.2</v>
      </c>
      <c r="T67" s="7">
        <v>50</v>
      </c>
      <c r="U67" s="7">
        <f t="shared" si="7"/>
        <v>5160</v>
      </c>
      <c r="V67" s="7"/>
      <c r="W67" s="7">
        <v>40</v>
      </c>
      <c r="X67" s="7">
        <f t="shared" si="8"/>
        <v>0</v>
      </c>
      <c r="Y67" s="13">
        <f t="shared" si="9"/>
        <v>5160</v>
      </c>
    </row>
    <row r="68" s="1" customFormat="1" customHeight="1" spans="1:25">
      <c r="A68" s="7" t="s">
        <v>93</v>
      </c>
      <c r="B68" s="17" t="s">
        <v>127</v>
      </c>
      <c r="C68" s="17" t="s">
        <v>129</v>
      </c>
      <c r="D68" s="13">
        <f t="shared" ref="D68:D74" si="10">E68+L68</f>
        <v>145.6</v>
      </c>
      <c r="E68" s="14">
        <f t="shared" ref="E68:E74" si="11">F68+I68</f>
        <v>0</v>
      </c>
      <c r="F68" s="7"/>
      <c r="G68" s="15">
        <v>70</v>
      </c>
      <c r="H68" s="15">
        <f t="shared" ref="H68:H74" si="12">F68*G68</f>
        <v>0</v>
      </c>
      <c r="I68" s="7"/>
      <c r="J68" s="15">
        <v>40</v>
      </c>
      <c r="K68" s="15">
        <f t="shared" ref="K68:K74" si="13">I68*J68</f>
        <v>0</v>
      </c>
      <c r="L68" s="14">
        <f t="shared" ref="L68:L74" si="14">M68+P68+S68+V68</f>
        <v>145.6</v>
      </c>
      <c r="M68" s="7"/>
      <c r="N68" s="15">
        <v>100</v>
      </c>
      <c r="O68" s="15">
        <f t="shared" ref="O68:O74" si="15">M68*N68</f>
        <v>0</v>
      </c>
      <c r="P68" s="7"/>
      <c r="Q68" s="7">
        <v>65</v>
      </c>
      <c r="R68" s="7">
        <f t="shared" ref="R68:R74" si="16">P68*Q68</f>
        <v>0</v>
      </c>
      <c r="S68" s="7">
        <v>145.6</v>
      </c>
      <c r="T68" s="7">
        <v>50</v>
      </c>
      <c r="U68" s="7">
        <f t="shared" ref="U68:U74" si="17">S68*T68</f>
        <v>7280</v>
      </c>
      <c r="V68" s="7"/>
      <c r="W68" s="7">
        <v>40</v>
      </c>
      <c r="X68" s="7">
        <f t="shared" ref="X68:X74" si="18">V68*W68</f>
        <v>0</v>
      </c>
      <c r="Y68" s="13">
        <f t="shared" ref="Y68:Y74" si="19">X68+U68+R68+O68+K68+H68</f>
        <v>7280</v>
      </c>
    </row>
    <row r="69" s="1" customFormat="1" customHeight="1" spans="1:25">
      <c r="A69" s="7" t="s">
        <v>93</v>
      </c>
      <c r="B69" s="17" t="s">
        <v>106</v>
      </c>
      <c r="C69" s="17" t="s">
        <v>130</v>
      </c>
      <c r="D69" s="13">
        <f t="shared" si="10"/>
        <v>314.3</v>
      </c>
      <c r="E69" s="14">
        <f t="shared" si="11"/>
        <v>0</v>
      </c>
      <c r="F69" s="7"/>
      <c r="G69" s="15">
        <v>70</v>
      </c>
      <c r="H69" s="15">
        <f t="shared" si="12"/>
        <v>0</v>
      </c>
      <c r="I69" s="7"/>
      <c r="J69" s="15">
        <v>40</v>
      </c>
      <c r="K69" s="15">
        <f t="shared" si="13"/>
        <v>0</v>
      </c>
      <c r="L69" s="14">
        <f t="shared" si="14"/>
        <v>314.3</v>
      </c>
      <c r="M69" s="7">
        <v>314.3</v>
      </c>
      <c r="N69" s="15">
        <v>100</v>
      </c>
      <c r="O69" s="15">
        <f t="shared" si="15"/>
        <v>31430</v>
      </c>
      <c r="P69" s="7"/>
      <c r="Q69" s="7">
        <v>65</v>
      </c>
      <c r="R69" s="7">
        <f t="shared" si="16"/>
        <v>0</v>
      </c>
      <c r="S69" s="7"/>
      <c r="T69" s="7">
        <v>50</v>
      </c>
      <c r="U69" s="7">
        <f t="shared" si="17"/>
        <v>0</v>
      </c>
      <c r="V69" s="7"/>
      <c r="W69" s="7">
        <v>40</v>
      </c>
      <c r="X69" s="7">
        <f t="shared" si="18"/>
        <v>0</v>
      </c>
      <c r="Y69" s="13">
        <f t="shared" si="19"/>
        <v>31430</v>
      </c>
    </row>
    <row r="70" s="1" customFormat="1" ht="41" customHeight="1" spans="1:25">
      <c r="A70" s="7" t="s">
        <v>93</v>
      </c>
      <c r="B70" s="9" t="s">
        <v>131</v>
      </c>
      <c r="C70" s="9" t="s">
        <v>132</v>
      </c>
      <c r="D70" s="13">
        <f t="shared" si="10"/>
        <v>832</v>
      </c>
      <c r="E70" s="14">
        <f t="shared" si="11"/>
        <v>0</v>
      </c>
      <c r="F70" s="7"/>
      <c r="G70" s="15">
        <v>70</v>
      </c>
      <c r="H70" s="15">
        <f t="shared" si="12"/>
        <v>0</v>
      </c>
      <c r="I70" s="7"/>
      <c r="J70" s="15">
        <v>40</v>
      </c>
      <c r="K70" s="15">
        <f t="shared" si="13"/>
        <v>0</v>
      </c>
      <c r="L70" s="14">
        <f t="shared" si="14"/>
        <v>832</v>
      </c>
      <c r="M70" s="7">
        <v>832</v>
      </c>
      <c r="N70" s="15">
        <v>100</v>
      </c>
      <c r="O70" s="15">
        <f t="shared" si="15"/>
        <v>83200</v>
      </c>
      <c r="P70" s="7"/>
      <c r="Q70" s="7">
        <v>65</v>
      </c>
      <c r="R70" s="7">
        <f t="shared" si="16"/>
        <v>0</v>
      </c>
      <c r="S70" s="7"/>
      <c r="T70" s="7">
        <v>50</v>
      </c>
      <c r="U70" s="7">
        <f t="shared" si="17"/>
        <v>0</v>
      </c>
      <c r="V70" s="7"/>
      <c r="W70" s="7">
        <v>40</v>
      </c>
      <c r="X70" s="7">
        <f t="shared" si="18"/>
        <v>0</v>
      </c>
      <c r="Y70" s="13">
        <f t="shared" si="19"/>
        <v>83200</v>
      </c>
    </row>
    <row r="71" s="1" customFormat="1" customHeight="1" spans="1:25">
      <c r="A71" s="7" t="s">
        <v>93</v>
      </c>
      <c r="B71" s="7" t="s">
        <v>94</v>
      </c>
      <c r="C71" s="18" t="s">
        <v>133</v>
      </c>
      <c r="D71" s="13">
        <f t="shared" si="10"/>
        <v>502</v>
      </c>
      <c r="E71" s="14">
        <f t="shared" si="11"/>
        <v>0</v>
      </c>
      <c r="F71" s="7"/>
      <c r="G71" s="15">
        <v>70</v>
      </c>
      <c r="H71" s="15">
        <f t="shared" si="12"/>
        <v>0</v>
      </c>
      <c r="I71" s="7"/>
      <c r="J71" s="15">
        <v>40</v>
      </c>
      <c r="K71" s="15">
        <f t="shared" si="13"/>
        <v>0</v>
      </c>
      <c r="L71" s="14">
        <f t="shared" si="14"/>
        <v>502</v>
      </c>
      <c r="M71" s="7"/>
      <c r="N71" s="15">
        <v>100</v>
      </c>
      <c r="O71" s="15">
        <f t="shared" si="15"/>
        <v>0</v>
      </c>
      <c r="P71" s="7"/>
      <c r="Q71" s="7">
        <v>65</v>
      </c>
      <c r="R71" s="7">
        <f t="shared" si="16"/>
        <v>0</v>
      </c>
      <c r="S71" s="7">
        <v>502</v>
      </c>
      <c r="T71" s="7">
        <v>50</v>
      </c>
      <c r="U71" s="7">
        <f t="shared" si="17"/>
        <v>25100</v>
      </c>
      <c r="V71" s="7"/>
      <c r="W71" s="7">
        <v>40</v>
      </c>
      <c r="X71" s="7">
        <f t="shared" si="18"/>
        <v>0</v>
      </c>
      <c r="Y71" s="13">
        <f t="shared" si="19"/>
        <v>25100</v>
      </c>
    </row>
    <row r="72" s="1" customFormat="1" customHeight="1" spans="1:25">
      <c r="A72" s="7" t="s">
        <v>93</v>
      </c>
      <c r="B72" s="7" t="s">
        <v>94</v>
      </c>
      <c r="C72" s="7" t="s">
        <v>134</v>
      </c>
      <c r="D72" s="13">
        <f t="shared" si="10"/>
        <v>60.1</v>
      </c>
      <c r="E72" s="14">
        <f t="shared" si="11"/>
        <v>0</v>
      </c>
      <c r="F72" s="7"/>
      <c r="G72" s="15">
        <v>70</v>
      </c>
      <c r="H72" s="15">
        <f t="shared" si="12"/>
        <v>0</v>
      </c>
      <c r="I72" s="7"/>
      <c r="J72" s="15">
        <v>40</v>
      </c>
      <c r="K72" s="15">
        <f t="shared" si="13"/>
        <v>0</v>
      </c>
      <c r="L72" s="14">
        <f t="shared" si="14"/>
        <v>60.1</v>
      </c>
      <c r="M72" s="7"/>
      <c r="N72" s="15">
        <v>100</v>
      </c>
      <c r="O72" s="15">
        <f t="shared" si="15"/>
        <v>0</v>
      </c>
      <c r="P72" s="7"/>
      <c r="Q72" s="7">
        <v>65</v>
      </c>
      <c r="R72" s="7">
        <f t="shared" si="16"/>
        <v>0</v>
      </c>
      <c r="S72" s="7">
        <v>60.1</v>
      </c>
      <c r="T72" s="7">
        <v>50</v>
      </c>
      <c r="U72" s="7">
        <f t="shared" si="17"/>
        <v>3005</v>
      </c>
      <c r="V72" s="7"/>
      <c r="W72" s="7">
        <v>40</v>
      </c>
      <c r="X72" s="7">
        <f t="shared" si="18"/>
        <v>0</v>
      </c>
      <c r="Y72" s="13">
        <f t="shared" si="19"/>
        <v>3005</v>
      </c>
    </row>
    <row r="73" s="1" customFormat="1" customHeight="1" spans="1:25">
      <c r="A73" s="7" t="s">
        <v>93</v>
      </c>
      <c r="B73" s="7" t="s">
        <v>94</v>
      </c>
      <c r="C73" s="7" t="s">
        <v>135</v>
      </c>
      <c r="D73" s="13">
        <f t="shared" si="10"/>
        <v>5.5</v>
      </c>
      <c r="E73" s="14">
        <f t="shared" si="11"/>
        <v>0</v>
      </c>
      <c r="F73" s="7"/>
      <c r="G73" s="15">
        <v>70</v>
      </c>
      <c r="H73" s="15">
        <f t="shared" si="12"/>
        <v>0</v>
      </c>
      <c r="I73" s="7"/>
      <c r="J73" s="15">
        <v>40</v>
      </c>
      <c r="K73" s="15">
        <f t="shared" si="13"/>
        <v>0</v>
      </c>
      <c r="L73" s="14">
        <f t="shared" si="14"/>
        <v>5.5</v>
      </c>
      <c r="M73" s="7"/>
      <c r="N73" s="15">
        <v>100</v>
      </c>
      <c r="O73" s="15">
        <f t="shared" si="15"/>
        <v>0</v>
      </c>
      <c r="P73" s="7"/>
      <c r="Q73" s="7">
        <v>65</v>
      </c>
      <c r="R73" s="7">
        <f t="shared" si="16"/>
        <v>0</v>
      </c>
      <c r="S73" s="7">
        <v>5.5</v>
      </c>
      <c r="T73" s="7">
        <v>50</v>
      </c>
      <c r="U73" s="7">
        <f t="shared" si="17"/>
        <v>275</v>
      </c>
      <c r="V73" s="7"/>
      <c r="W73" s="7">
        <v>40</v>
      </c>
      <c r="X73" s="7">
        <f t="shared" si="18"/>
        <v>0</v>
      </c>
      <c r="Y73" s="13">
        <f t="shared" si="19"/>
        <v>275</v>
      </c>
    </row>
    <row r="74" s="1" customFormat="1" customHeight="1" spans="1:25">
      <c r="A74" s="7" t="s">
        <v>93</v>
      </c>
      <c r="B74" s="18" t="s">
        <v>136</v>
      </c>
      <c r="C74" s="7" t="s">
        <v>103</v>
      </c>
      <c r="D74" s="13">
        <f t="shared" si="10"/>
        <v>159.8</v>
      </c>
      <c r="E74" s="14">
        <f t="shared" si="11"/>
        <v>0</v>
      </c>
      <c r="F74" s="7"/>
      <c r="G74" s="15">
        <v>70</v>
      </c>
      <c r="H74" s="15">
        <f t="shared" si="12"/>
        <v>0</v>
      </c>
      <c r="I74" s="7"/>
      <c r="J74" s="15">
        <v>40</v>
      </c>
      <c r="K74" s="15">
        <f t="shared" si="13"/>
        <v>0</v>
      </c>
      <c r="L74" s="14">
        <f t="shared" si="14"/>
        <v>159.8</v>
      </c>
      <c r="M74" s="7"/>
      <c r="N74" s="15">
        <v>100</v>
      </c>
      <c r="O74" s="15">
        <f t="shared" si="15"/>
        <v>0</v>
      </c>
      <c r="P74" s="7"/>
      <c r="Q74" s="7">
        <v>65</v>
      </c>
      <c r="R74" s="7">
        <f t="shared" si="16"/>
        <v>0</v>
      </c>
      <c r="S74" s="7">
        <v>159.8</v>
      </c>
      <c r="T74" s="7">
        <v>50</v>
      </c>
      <c r="U74" s="7">
        <f t="shared" si="17"/>
        <v>7990</v>
      </c>
      <c r="V74" s="7"/>
      <c r="W74" s="7">
        <v>40</v>
      </c>
      <c r="X74" s="7">
        <f t="shared" si="18"/>
        <v>0</v>
      </c>
      <c r="Y74" s="13">
        <f t="shared" si="19"/>
        <v>7990</v>
      </c>
    </row>
    <row r="75" s="1" customFormat="1" customHeight="1" spans="1:25">
      <c r="A75" s="12" t="s">
        <v>137</v>
      </c>
      <c r="B75" s="12"/>
      <c r="C75" s="12"/>
      <c r="D75" s="13">
        <f t="shared" ref="D75:M75" si="20">SUM(D4:D74)</f>
        <v>19496.1</v>
      </c>
      <c r="E75" s="13">
        <f t="shared" si="20"/>
        <v>699.2</v>
      </c>
      <c r="F75" s="7">
        <f t="shared" si="20"/>
        <v>429.2</v>
      </c>
      <c r="G75" s="7">
        <f t="shared" si="20"/>
        <v>4970</v>
      </c>
      <c r="H75" s="7">
        <f t="shared" si="20"/>
        <v>30044</v>
      </c>
      <c r="I75" s="7">
        <f t="shared" si="20"/>
        <v>270</v>
      </c>
      <c r="J75" s="7">
        <f t="shared" si="20"/>
        <v>2840</v>
      </c>
      <c r="K75" s="7">
        <f t="shared" si="20"/>
        <v>10800</v>
      </c>
      <c r="L75" s="13">
        <f t="shared" si="20"/>
        <v>18796.9</v>
      </c>
      <c r="M75" s="7">
        <f t="shared" si="20"/>
        <v>4880.2</v>
      </c>
      <c r="N75" s="15">
        <v>100</v>
      </c>
      <c r="O75" s="7">
        <f t="shared" ref="O75:S75" si="21">SUM(O4:O74)</f>
        <v>488020</v>
      </c>
      <c r="P75" s="7">
        <f t="shared" si="21"/>
        <v>4447.5</v>
      </c>
      <c r="Q75" s="7">
        <v>65</v>
      </c>
      <c r="R75" s="7">
        <f t="shared" si="21"/>
        <v>289087.5</v>
      </c>
      <c r="S75" s="7">
        <f t="shared" si="21"/>
        <v>8328</v>
      </c>
      <c r="T75" s="7">
        <v>50</v>
      </c>
      <c r="U75" s="7">
        <f t="shared" ref="U75:Y75" si="22">SUM(U4:U74)</f>
        <v>416400</v>
      </c>
      <c r="V75" s="7">
        <f t="shared" si="22"/>
        <v>1141.2</v>
      </c>
      <c r="W75" s="7">
        <f t="shared" si="22"/>
        <v>2840</v>
      </c>
      <c r="X75" s="7">
        <f t="shared" si="22"/>
        <v>45648</v>
      </c>
      <c r="Y75" s="13">
        <f t="shared" si="22"/>
        <v>1279999.5</v>
      </c>
    </row>
    <row r="76" s="1" customFormat="1" customHeight="1" spans="4:25">
      <c r="D76" s="2"/>
      <c r="E76" s="2"/>
      <c r="F76" s="1"/>
      <c r="G76" s="1"/>
      <c r="H76" s="1"/>
      <c r="I76" s="1"/>
      <c r="J76" s="1"/>
      <c r="K76" s="1"/>
      <c r="L76" s="2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2"/>
    </row>
    <row r="77" s="1" customFormat="1" customHeight="1" spans="4:25">
      <c r="D77" s="2"/>
      <c r="E77" s="2"/>
      <c r="F77" s="1"/>
      <c r="G77" s="1"/>
      <c r="H77" s="1"/>
      <c r="I77" s="1"/>
      <c r="J77" s="1"/>
      <c r="K77" s="1"/>
      <c r="L77" s="2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2"/>
    </row>
  </sheetData>
  <mergeCells count="8">
    <mergeCell ref="A1:Y1"/>
    <mergeCell ref="E2:K2"/>
    <mergeCell ref="L2:X2"/>
    <mergeCell ref="A2:A3"/>
    <mergeCell ref="B2:B3"/>
    <mergeCell ref="C2:C3"/>
    <mergeCell ref="D2:D3"/>
    <mergeCell ref="Y2:Y3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LENON</dc:creator>
  <cp:lastModifiedBy>SHEAR ＆ SHAMROCK</cp:lastModifiedBy>
  <dcterms:created xsi:type="dcterms:W3CDTF">2023-04-27T08:34:27Z</dcterms:created>
  <dcterms:modified xsi:type="dcterms:W3CDTF">2023-04-27T08:37:26Z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252DFD000BD84A0F8883E7D7E52AA1E8_11</vt:lpwstr>
  </property>
  <property fmtid="{D5CDD505-2E9C-101B-9397-08002B2CF9AE}" pid="3" name="KSOProductBuildVer">
    <vt:lpwstr>2052-11.1.0.14036</vt:lpwstr>
  </property>
</Properties>
</file>