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7" activeTab="18"/>
  </bookViews>
  <sheets>
    <sheet name="目录" sheetId="1" r:id="rId1"/>
    <sheet name="一般公共预算收入预算表" sheetId="2" r:id="rId2"/>
    <sheet name="一般公共预算支出预算表" sheetId="3" r:id="rId3"/>
    <sheet name="本级一般公共预算收入预算表" sheetId="4" r:id="rId4"/>
    <sheet name="本级一般公共预算支出预算表" sheetId="5" r:id="rId5"/>
    <sheet name="本级一般公共预算本级支出预算表" sheetId="6" r:id="rId6"/>
    <sheet name="本级一般公共预算基本支出预算表" sheetId="7" r:id="rId7"/>
    <sheet name="本级一般公共预算对下级的转移支付预算分项目表" sheetId="8" r:id="rId8"/>
    <sheet name="本级一般公共预算对下级的转移支付预算分地区表" sheetId="9" r:id="rId9"/>
    <sheet name="地方政府一般债务余额情况表" sheetId="10" r:id="rId10"/>
    <sheet name="政府性基金收入预算表" sheetId="11" r:id="rId11"/>
    <sheet name="政府性基金支出预算表" sheetId="12" r:id="rId12"/>
    <sheet name="本级政府性基金收入预算表" sheetId="13" r:id="rId13"/>
    <sheet name="本级政府性基金支出预算表" sheetId="14" r:id="rId14"/>
    <sheet name="本级政府性基金本级支出预算表" sheetId="15" r:id="rId15"/>
    <sheet name="本级政府性基金预算对下级的转移支付预算分项目表" sheetId="16" r:id="rId16"/>
    <sheet name="本级政府性基金预算对下级的转移支付预算分地区表" sheetId="17" r:id="rId17"/>
    <sheet name="地方政府专项债务余额情况表" sheetId="18" r:id="rId18"/>
    <sheet name="国有资本经营收入预算表" sheetId="19" r:id="rId19"/>
    <sheet name="国有资本经营支出预算表" sheetId="20" r:id="rId20"/>
    <sheet name="本级国有资本经营收入预算表" sheetId="21" r:id="rId21"/>
    <sheet name="本级国有资本经营支出预算表" sheetId="22" r:id="rId22"/>
  </sheets>
  <calcPr calcId="144525" iterate="1" iterateCount="100" iterateDelta="0.001"/>
</workbook>
</file>

<file path=xl/sharedStrings.xml><?xml version="1.0" encoding="utf-8"?>
<sst xmlns="http://schemas.openxmlformats.org/spreadsheetml/2006/main" count="931" uniqueCount="517">
  <si>
    <t>附表3</t>
  </si>
  <si>
    <t>政府预算草案报表目录</t>
  </si>
  <si>
    <t>表号</t>
  </si>
  <si>
    <t>表名</t>
  </si>
  <si>
    <t>附表3-1</t>
  </si>
  <si>
    <t>2022年一般公共预算收入预算表</t>
  </si>
  <si>
    <t>第一部分:一般公共预算</t>
  </si>
  <si>
    <t>附表3-2</t>
  </si>
  <si>
    <t>2022年一般公共预算支出预算表</t>
  </si>
  <si>
    <t>附表3-3</t>
  </si>
  <si>
    <t>2022年本级一般公共预算收入预算表</t>
  </si>
  <si>
    <t>附表3-4</t>
  </si>
  <si>
    <t>2022年本级一般公共预算支出预算表</t>
  </si>
  <si>
    <t>附表3-5</t>
  </si>
  <si>
    <t>2022年本级一般公共预算本级支出预算表</t>
  </si>
  <si>
    <t>附表3-6</t>
  </si>
  <si>
    <t>2022年本级一般公共预算基本支出预算表</t>
  </si>
  <si>
    <t>附表3-7</t>
  </si>
  <si>
    <t>2022年本级一般公共预算对下级的转移支付预算分项目表</t>
  </si>
  <si>
    <t>附表3-8</t>
  </si>
  <si>
    <t>2022年本级一般公共预算对下级的转移支付预算分地区表</t>
  </si>
  <si>
    <t>附表3-9</t>
  </si>
  <si>
    <t>2022年地方政府一般债务余额情况表</t>
  </si>
  <si>
    <t>附表3-10</t>
  </si>
  <si>
    <t>2022年政府性基金收入预算表</t>
  </si>
  <si>
    <t>第二部分:政府性基金预算</t>
  </si>
  <si>
    <t>附表3-11</t>
  </si>
  <si>
    <t>2022年政府性基金支出预算表</t>
  </si>
  <si>
    <t>附表3-12</t>
  </si>
  <si>
    <t>2022年本级政府性基金收入预算表</t>
  </si>
  <si>
    <t>附表3-13</t>
  </si>
  <si>
    <t>2022年本级政府性基金支出预算表</t>
  </si>
  <si>
    <t>附表3-14</t>
  </si>
  <si>
    <t>2022年本级政府性基金本级支出预算表</t>
  </si>
  <si>
    <t>附表3-15</t>
  </si>
  <si>
    <t>2022年本级政府性基金预算对下级的转移支付预算分项目表</t>
  </si>
  <si>
    <t>附表3-16</t>
  </si>
  <si>
    <t>2022年本级政府性基金预算对下级的转移支付预算分地区表</t>
  </si>
  <si>
    <t>附表3-17</t>
  </si>
  <si>
    <t>2022年地方政府专项债务余额情况表</t>
  </si>
  <si>
    <t>附表3-18</t>
  </si>
  <si>
    <t>2022年国有资本经营收入预算表</t>
  </si>
  <si>
    <t>第三部分:国有资本经营预算</t>
  </si>
  <si>
    <t>附表3-19</t>
  </si>
  <si>
    <t>2022年国有资本经营支出预算表</t>
  </si>
  <si>
    <t>附表3-20</t>
  </si>
  <si>
    <t>2022年本级国有资本经营收入预算表</t>
  </si>
  <si>
    <t>附表3-21</t>
  </si>
  <si>
    <t>2022年本级国有资本经营支出预算表</t>
  </si>
  <si>
    <t>金额单位：万元</t>
  </si>
  <si>
    <t>项                 目</t>
  </si>
  <si>
    <t>上年执行数</t>
  </si>
  <si>
    <t>本年预算数</t>
  </si>
  <si>
    <t>预算数为上年执行数的％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</si>
  <si>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</si>
  <si>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</si>
  <si>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</si>
  <si>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</si>
  <si>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</si>
  <si>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</si>
  <si>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</si>
  <si>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</si>
  <si>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</si>
  <si>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</si>
  <si>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</si>
  <si>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</si>
  <si>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</si>
  <si>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船舶吨税</t>
  </si>
  <si>
    <t xml:space="preserve">    车辆购置税</t>
  </si>
  <si>
    <t xml:space="preserve">    关税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</si>
  <si>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</si>
  <si>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</si>
  <si>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</si>
  <si>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</si>
  <si>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</si>
  <si>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</si>
  <si>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</si>
  <si>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</si>
  <si>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</si>
  <si>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</si>
  <si>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</si>
  <si>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</si>
  <si>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</si>
  <si>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</si>
  <si>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本级收入合计</t>
  </si>
  <si>
    <t>地方政府一般债务收入</t>
  </si>
  <si>
    <t>转移性收入</t>
  </si>
  <si>
    <t xml:space="preserve">    返还性收入</t>
  </si>
  <si>
    <t xml:space="preserve">    一般性转移支付收入</t>
  </si>
  <si>
    <t xml:space="preserve">    专项转移支付收入</t>
  </si>
  <si>
    <t xml:space="preserve">    上年结余收入</t>
  </si>
  <si>
    <t xml:space="preserve">    调入资金</t>
  </si>
  <si>
    <t xml:space="preserve">    债务转贷收入</t>
  </si>
  <si>
    <t xml:space="preserve">    接受其他地区援助收入</t>
  </si>
  <si>
    <t xml:space="preserve">    动用预算稳定调节基金</t>
  </si>
  <si>
    <t>收入总计</t>
  </si>
  <si>
    <t>项       目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</si>
  <si>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</si>
  <si>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</si>
  <si>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</si>
  <si>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</si>
  <si>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</si>
  <si>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</si>
  <si>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</si>
  <si>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</si>
  <si>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</si>
  <si>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</si>
  <si>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</si>
  <si>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</si>
  <si>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</si>
  <si>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</si>
  <si>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</si>
  <si>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</si>
  <si>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</si>
  <si>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</si>
  <si>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</si>
  <si>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</si>
  <si>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</si>
  <si>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</si>
  <si>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</si>
  <si>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</si>
  <si>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</si>
  <si>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（二十六）债务付息支出</t>
  </si>
  <si>
    <t>（二十七）债务发行费用支出</t>
  </si>
  <si>
    <t>（二十八）抗疫特别国债安排的支出</t>
  </si>
  <si>
    <t>本级支出合计</t>
  </si>
  <si>
    <t>地方政府一般债务还本支出</t>
  </si>
  <si>
    <t>转移性支出</t>
  </si>
  <si>
    <t xml:space="preserve">    上解支出</t>
  </si>
  <si>
    <t xml:space="preserve">    调出资金</t>
  </si>
  <si>
    <t xml:space="preserve">    年终结余</t>
  </si>
  <si>
    <t xml:space="preserve">    援助其他地区支出</t>
  </si>
  <si>
    <t xml:space="preserve">    安排预算稳定调节基金</t>
  </si>
  <si>
    <t xml:space="preserve">    补充预算周转金</t>
  </si>
  <si>
    <t>支出总计</t>
  </si>
  <si>
    <t xml:space="preserve">    上解收入</t>
  </si>
  <si>
    <t xml:space="preserve">    返还性支出</t>
  </si>
  <si>
    <t xml:space="preserve">    一般性转移支付</t>
  </si>
  <si>
    <t xml:space="preserve">    专项转移支付</t>
  </si>
  <si>
    <t xml:space="preserve">    债务转贷支出</t>
  </si>
  <si>
    <t>支 出 合 计</t>
  </si>
  <si>
    <t>1、201</t>
  </si>
  <si>
    <t xml:space="preserve">  政府办公厅（室）及相关机构事务</t>
  </si>
  <si>
    <t xml:space="preserve">   其他政府办公厅（室）及相关机构事务支出</t>
  </si>
  <si>
    <t xml:space="preserve">   信访事务</t>
  </si>
  <si>
    <t xml:space="preserve">   行政运行</t>
  </si>
  <si>
    <t xml:space="preserve">   一般行政管理事务</t>
  </si>
  <si>
    <t xml:space="preserve">   事业运行</t>
  </si>
  <si>
    <t xml:space="preserve">  纪检监察事务</t>
  </si>
  <si>
    <t xml:space="preserve">   派驻派出机构</t>
  </si>
  <si>
    <t xml:space="preserve">   巡视工作</t>
  </si>
  <si>
    <t xml:space="preserve">   其他纪检监察事务支出</t>
  </si>
  <si>
    <t xml:space="preserve">   大案要案查处</t>
  </si>
  <si>
    <t xml:space="preserve">  统计信息事务</t>
  </si>
  <si>
    <t xml:space="preserve">   统计抽样调查</t>
  </si>
  <si>
    <t xml:space="preserve">   其他统计信息事务支出</t>
  </si>
  <si>
    <t xml:space="preserve">   专项统计业务</t>
  </si>
  <si>
    <t xml:space="preserve">  群众团体事务</t>
  </si>
  <si>
    <t xml:space="preserve">   工会事务</t>
  </si>
  <si>
    <t xml:space="preserve">  政协事务</t>
  </si>
  <si>
    <t xml:space="preserve">   其他政协事务支出</t>
  </si>
  <si>
    <t xml:space="preserve">   政协会议</t>
  </si>
  <si>
    <t xml:space="preserve">  财政事务</t>
  </si>
  <si>
    <t xml:space="preserve">   其他财政事务支出</t>
  </si>
  <si>
    <t xml:space="preserve">  审计事务</t>
  </si>
  <si>
    <t xml:space="preserve">   其他审计事务支出</t>
  </si>
  <si>
    <t xml:space="preserve">   审计业务</t>
  </si>
  <si>
    <t xml:space="preserve">   信息化建设</t>
  </si>
  <si>
    <t xml:space="preserve">  人大事务</t>
  </si>
  <si>
    <t xml:space="preserve">   代表工作</t>
  </si>
  <si>
    <t xml:space="preserve">   人大会议</t>
  </si>
  <si>
    <t xml:space="preserve">  组织事务</t>
  </si>
  <si>
    <t xml:space="preserve">  发展与改革事务</t>
  </si>
  <si>
    <t xml:space="preserve">   其他发展与改革事务支出</t>
  </si>
  <si>
    <t xml:space="preserve">  其他共产党事务支出</t>
  </si>
  <si>
    <t xml:space="preserve">  商贸事务</t>
  </si>
  <si>
    <t xml:space="preserve">   招商引资</t>
  </si>
  <si>
    <t xml:space="preserve">  党委办公厅（室）及相关机构事务</t>
  </si>
  <si>
    <t xml:space="preserve">   其他党委办公厅（室）及相关机构事务支出</t>
  </si>
  <si>
    <t xml:space="preserve">   机关服务</t>
  </si>
  <si>
    <t xml:space="preserve">  市场监督管理事务</t>
  </si>
  <si>
    <t xml:space="preserve">   药品事务</t>
  </si>
  <si>
    <t xml:space="preserve">   食品安全监管</t>
  </si>
  <si>
    <t xml:space="preserve">   其他市场监督管理事务</t>
  </si>
  <si>
    <t xml:space="preserve">  统战事务</t>
  </si>
  <si>
    <t xml:space="preserve">   其他统战事务支出</t>
  </si>
  <si>
    <t xml:space="preserve">   华侨事务</t>
  </si>
  <si>
    <t xml:space="preserve">  档案事务</t>
  </si>
  <si>
    <t xml:space="preserve">   档案事务</t>
  </si>
  <si>
    <t xml:space="preserve">  宣传事务</t>
  </si>
  <si>
    <t xml:space="preserve">  其他一般公共服务支出</t>
  </si>
  <si>
    <t xml:space="preserve">   其他一般公共服务支出</t>
  </si>
  <si>
    <t xml:space="preserve">  民主党派及工商联事务</t>
  </si>
  <si>
    <t xml:space="preserve">   其他民主党派及工商联事务支出</t>
  </si>
  <si>
    <t xml:space="preserve">  税收事务</t>
  </si>
  <si>
    <t>2、204</t>
  </si>
  <si>
    <t xml:space="preserve">  公安</t>
  </si>
  <si>
    <t xml:space="preserve">   执法办案</t>
  </si>
  <si>
    <t xml:space="preserve">   其他公安支出</t>
  </si>
  <si>
    <t xml:space="preserve">  司法</t>
  </si>
  <si>
    <t xml:space="preserve">   基层司法业务</t>
  </si>
  <si>
    <t xml:space="preserve">   公共法律服务</t>
  </si>
  <si>
    <t xml:space="preserve">   其他司法支出</t>
  </si>
  <si>
    <t xml:space="preserve">   普法宣传</t>
  </si>
  <si>
    <t xml:space="preserve">   社区矫正</t>
  </si>
  <si>
    <t xml:space="preserve">  武装警察部队</t>
  </si>
  <si>
    <t xml:space="preserve">   其他武装警察部队支出</t>
  </si>
  <si>
    <t xml:space="preserve">   武装警察部队</t>
  </si>
  <si>
    <t xml:space="preserve">  其他公共安全支出</t>
  </si>
  <si>
    <t xml:space="preserve">   国家司法救助支出</t>
  </si>
  <si>
    <t xml:space="preserve">   其他公共安全支出</t>
  </si>
  <si>
    <t>3、205</t>
  </si>
  <si>
    <t xml:space="preserve">  教育管理事务</t>
  </si>
  <si>
    <t xml:space="preserve">   其他教育管理事务支出</t>
  </si>
  <si>
    <t xml:space="preserve">  进修及培训</t>
  </si>
  <si>
    <t xml:space="preserve">   干部教育</t>
  </si>
  <si>
    <t xml:space="preserve">   教师进修</t>
  </si>
  <si>
    <t xml:space="preserve">  普通教育</t>
  </si>
  <si>
    <t xml:space="preserve">   高中教育</t>
  </si>
  <si>
    <t xml:space="preserve">   初中教育</t>
  </si>
  <si>
    <t xml:space="preserve">   其他普通教育支出</t>
  </si>
  <si>
    <t xml:space="preserve">   高等教育</t>
  </si>
  <si>
    <t xml:space="preserve">   学前教育</t>
  </si>
  <si>
    <t xml:space="preserve">   小学教育</t>
  </si>
  <si>
    <t xml:space="preserve">  其他教育支出</t>
  </si>
  <si>
    <t xml:space="preserve">   其他教育支出</t>
  </si>
  <si>
    <t xml:space="preserve">  职业教育</t>
  </si>
  <si>
    <t xml:space="preserve">   中等职业教育</t>
  </si>
  <si>
    <t>4、206</t>
  </si>
  <si>
    <t xml:space="preserve">  科学技术普及</t>
  </si>
  <si>
    <t xml:space="preserve">   其他科学技术普及支出</t>
  </si>
  <si>
    <t xml:space="preserve">  科学技术管理事务</t>
  </si>
  <si>
    <t xml:space="preserve">   其他科学技术管理事务支出</t>
  </si>
  <si>
    <t xml:space="preserve">  科技条件与服务</t>
  </si>
  <si>
    <t xml:space="preserve">   其他科技条件与服务支出</t>
  </si>
  <si>
    <t>5、207</t>
  </si>
  <si>
    <t xml:space="preserve">  体育</t>
  </si>
  <si>
    <t xml:space="preserve">   体育场馆</t>
  </si>
  <si>
    <t xml:space="preserve">   群众体育</t>
  </si>
  <si>
    <t xml:space="preserve">   体育竞赛</t>
  </si>
  <si>
    <t xml:space="preserve">  广播电视</t>
  </si>
  <si>
    <t xml:space="preserve">  文化和旅游</t>
  </si>
  <si>
    <t xml:space="preserve">   图书馆</t>
  </si>
  <si>
    <t xml:space="preserve">   文化和旅游管理事务</t>
  </si>
  <si>
    <t xml:space="preserve">   群众文化</t>
  </si>
  <si>
    <t xml:space="preserve">   其他文化和旅游支出</t>
  </si>
  <si>
    <t>6、208</t>
  </si>
  <si>
    <t xml:space="preserve">  大中型水库移民后期扶持基金支出</t>
  </si>
  <si>
    <t xml:space="preserve">   移民补助</t>
  </si>
  <si>
    <t xml:space="preserve">   基础设施建设和经济发展</t>
  </si>
  <si>
    <t xml:space="preserve">  小型水库移民扶助基金安排的支出</t>
  </si>
  <si>
    <t xml:space="preserve">  抚恤</t>
  </si>
  <si>
    <t xml:space="preserve">   其他优抚支出</t>
  </si>
  <si>
    <t xml:space="preserve">   农村籍退役士兵老年生活补助</t>
  </si>
  <si>
    <t xml:space="preserve">   烈士纪念设施管理维护</t>
  </si>
  <si>
    <t xml:space="preserve">   死亡抚恤</t>
  </si>
  <si>
    <t xml:space="preserve">   在乡复员、退伍军人生活补助</t>
  </si>
  <si>
    <t xml:space="preserve">   义务兵优待</t>
  </si>
  <si>
    <t xml:space="preserve">   伤残抚恤</t>
  </si>
  <si>
    <t xml:space="preserve">  特困人员救助供养</t>
  </si>
  <si>
    <t xml:space="preserve">   城市特困人员救助供养支出</t>
  </si>
  <si>
    <t xml:space="preserve">   农村特困人员救助供养支出</t>
  </si>
  <si>
    <t xml:space="preserve">  人力资源和社会保障管理事务</t>
  </si>
  <si>
    <t xml:space="preserve">   劳动保障监察</t>
  </si>
  <si>
    <t xml:space="preserve">   社会保险经办机构</t>
  </si>
  <si>
    <t xml:space="preserve">   劳动人事争议调解仲裁</t>
  </si>
  <si>
    <t xml:space="preserve">   就业管理事务</t>
  </si>
  <si>
    <t xml:space="preserve">   其他人力资源和社会保障管理事务支出</t>
  </si>
  <si>
    <t xml:space="preserve">  民政管理事务</t>
  </si>
  <si>
    <t xml:space="preserve">   其他民政管理事务支出</t>
  </si>
  <si>
    <t xml:space="preserve">  退役安置</t>
  </si>
  <si>
    <t xml:space="preserve">   其他退役安置支出</t>
  </si>
  <si>
    <t xml:space="preserve">   军队移交政府的离退休人员安置</t>
  </si>
  <si>
    <t xml:space="preserve">  退役军人管理事务</t>
  </si>
  <si>
    <t xml:space="preserve">  财政对基本养老保险基金的补助</t>
  </si>
  <si>
    <t xml:space="preserve">   财政对城乡居民基本养老保险基金的补助</t>
  </si>
  <si>
    <t xml:space="preserve">  临时救助</t>
  </si>
  <si>
    <t xml:space="preserve">   临时救助支出</t>
  </si>
  <si>
    <t xml:space="preserve">   流浪乞讨人员救助支出</t>
  </si>
  <si>
    <t xml:space="preserve">  行政事业单位养老支出</t>
  </si>
  <si>
    <t xml:space="preserve">   机关事业单位职业年金缴费支出</t>
  </si>
  <si>
    <t xml:space="preserve">   对机关事业单位基本养老保险基金的补助</t>
  </si>
  <si>
    <t xml:space="preserve">   机关事业单位基本养老保险缴费支出</t>
  </si>
  <si>
    <t xml:space="preserve">  残疾人事业</t>
  </si>
  <si>
    <t xml:space="preserve">   其他残疾人事业支出</t>
  </si>
  <si>
    <t xml:space="preserve">   残疾人生活和护理补贴</t>
  </si>
  <si>
    <t xml:space="preserve">   残疾人康复</t>
  </si>
  <si>
    <t xml:space="preserve">   残疾人就业</t>
  </si>
  <si>
    <t xml:space="preserve">  其他生活救助</t>
  </si>
  <si>
    <t xml:space="preserve">   其他农村生活救助</t>
  </si>
  <si>
    <t xml:space="preserve">  其他社会保障和就业支出</t>
  </si>
  <si>
    <t xml:space="preserve">   其他社会保障和就业支出</t>
  </si>
  <si>
    <t xml:space="preserve">  最低生活保障</t>
  </si>
  <si>
    <t xml:space="preserve">   城市最低生活保障金支出</t>
  </si>
  <si>
    <t xml:space="preserve">   农村最低生活保障金支出</t>
  </si>
  <si>
    <t xml:space="preserve">  社会福利</t>
  </si>
  <si>
    <t xml:space="preserve">   儿童福利</t>
  </si>
  <si>
    <t xml:space="preserve">  就业补助</t>
  </si>
  <si>
    <t xml:space="preserve">   就业见习补贴</t>
  </si>
  <si>
    <t xml:space="preserve">   其他就业补助支出</t>
  </si>
  <si>
    <t>7、210</t>
  </si>
  <si>
    <t xml:space="preserve">  优抚对象医疗</t>
  </si>
  <si>
    <t xml:space="preserve">   优抚对象医疗补助</t>
  </si>
  <si>
    <t xml:space="preserve">  财政对基本医疗保险基金的补助</t>
  </si>
  <si>
    <t xml:space="preserve">   财政对城乡居民基本医疗保险基金的补助</t>
  </si>
  <si>
    <t xml:space="preserve">  医疗保障管理事务</t>
  </si>
  <si>
    <t xml:space="preserve">   其他医疗保障管理事务支出</t>
  </si>
  <si>
    <t xml:space="preserve">  公共卫生</t>
  </si>
  <si>
    <t xml:space="preserve">   基本公共卫生服务</t>
  </si>
  <si>
    <t xml:space="preserve">   疾病预防控制机构</t>
  </si>
  <si>
    <t xml:space="preserve">   卫生监督机构</t>
  </si>
  <si>
    <t xml:space="preserve">   妇幼保健机构</t>
  </si>
  <si>
    <t xml:space="preserve">   采供血机构</t>
  </si>
  <si>
    <t xml:space="preserve">  行政事业单位医疗</t>
  </si>
  <si>
    <t xml:space="preserve">   事业单位医疗</t>
  </si>
  <si>
    <t xml:space="preserve">   行政单位医疗</t>
  </si>
  <si>
    <t xml:space="preserve">  卫生健康管理事务</t>
  </si>
  <si>
    <t xml:space="preserve">  基层医疗卫生机构</t>
  </si>
  <si>
    <t xml:space="preserve">   乡镇卫生院</t>
  </si>
  <si>
    <t xml:space="preserve">   其他基层医疗卫生机构支出</t>
  </si>
  <si>
    <t xml:space="preserve">  公立医院</t>
  </si>
  <si>
    <t xml:space="preserve">   其他公立医院支出</t>
  </si>
  <si>
    <t xml:space="preserve">  计划生育事务</t>
  </si>
  <si>
    <t xml:space="preserve">   其他计划生育事务支出</t>
  </si>
  <si>
    <t>8、211</t>
  </si>
  <si>
    <t xml:space="preserve">  自然生态保护</t>
  </si>
  <si>
    <t xml:space="preserve">   生态保护</t>
  </si>
  <si>
    <t xml:space="preserve">   农村环境保护</t>
  </si>
  <si>
    <t xml:space="preserve">   草原生态修复治理</t>
  </si>
  <si>
    <t xml:space="preserve">  环境保护管理事务</t>
  </si>
  <si>
    <t xml:space="preserve">   其他环境保护管理事务支出</t>
  </si>
  <si>
    <t xml:space="preserve">  污染防治</t>
  </si>
  <si>
    <t xml:space="preserve">   水体</t>
  </si>
  <si>
    <t xml:space="preserve">   噪声</t>
  </si>
  <si>
    <t xml:space="preserve">  环境监测与监察</t>
  </si>
  <si>
    <t xml:space="preserve">   其他环境监测与监察支出</t>
  </si>
  <si>
    <t xml:space="preserve">  其他节能环保支出</t>
  </si>
  <si>
    <t xml:space="preserve">   其他节能环保支出</t>
  </si>
  <si>
    <t>9、212</t>
  </si>
  <si>
    <t xml:space="preserve">  国有土地使用权出让收入安排的支出</t>
  </si>
  <si>
    <t xml:space="preserve">   征地和拆迁补偿支出</t>
  </si>
  <si>
    <t xml:space="preserve">   补助被征地农民支出</t>
  </si>
  <si>
    <t xml:space="preserve">   土地开发支出</t>
  </si>
  <si>
    <t xml:space="preserve">   农村基础设施建设支出</t>
  </si>
  <si>
    <t xml:space="preserve">   其他国有土地使用权出让收入安排的支出</t>
  </si>
  <si>
    <t xml:space="preserve">  国有土地使用权出让收入对应专项债务收入安排的支出</t>
  </si>
  <si>
    <t xml:space="preserve">   城市建设支出</t>
  </si>
  <si>
    <t xml:space="preserve">  城乡社区管理事务</t>
  </si>
  <si>
    <t xml:space="preserve">   其他城乡社区管理事务支出</t>
  </si>
  <si>
    <t xml:space="preserve">   城管执法</t>
  </si>
  <si>
    <t xml:space="preserve">  城乡社区公共设施</t>
  </si>
  <si>
    <t xml:space="preserve">   小城镇基础设施建设</t>
  </si>
  <si>
    <t xml:space="preserve">  城乡社区环境卫生</t>
  </si>
  <si>
    <t xml:space="preserve">   城乡社区环境卫生</t>
  </si>
  <si>
    <t xml:space="preserve">  其他城乡社区支出</t>
  </si>
  <si>
    <t xml:space="preserve">   其他城乡社区支出</t>
  </si>
  <si>
    <t>10、213</t>
  </si>
  <si>
    <t xml:space="preserve">  农业农村</t>
  </si>
  <si>
    <t xml:space="preserve">   农业生产发展</t>
  </si>
  <si>
    <t xml:space="preserve">   其他农业农村支出</t>
  </si>
  <si>
    <t xml:space="preserve">   农业资源保护修复与利用</t>
  </si>
  <si>
    <t xml:space="preserve">   农业结构调整补贴</t>
  </si>
  <si>
    <t xml:space="preserve">   农田建设</t>
  </si>
  <si>
    <t xml:space="preserve">   防灾救灾</t>
  </si>
  <si>
    <t xml:space="preserve">   病虫害控制</t>
  </si>
  <si>
    <t xml:space="preserve">   农村社会事业</t>
  </si>
  <si>
    <t xml:space="preserve">  林业和草原</t>
  </si>
  <si>
    <t xml:space="preserve">   动植物保护</t>
  </si>
  <si>
    <t xml:space="preserve">   其他林业和草原支出</t>
  </si>
  <si>
    <t xml:space="preserve">   森林资源培育</t>
  </si>
  <si>
    <t xml:space="preserve">   森林资源管理</t>
  </si>
  <si>
    <t xml:space="preserve">   事业机构</t>
  </si>
  <si>
    <t xml:space="preserve">   湿地保护</t>
  </si>
  <si>
    <t xml:space="preserve">   林业草原防灾减灾</t>
  </si>
  <si>
    <t xml:space="preserve">  水利</t>
  </si>
  <si>
    <t xml:space="preserve">   其他水利支出</t>
  </si>
  <si>
    <t xml:space="preserve">   防汛</t>
  </si>
  <si>
    <t xml:space="preserve">   江河湖库水系综合整治</t>
  </si>
  <si>
    <t xml:space="preserve">   抗旱</t>
  </si>
  <si>
    <t xml:space="preserve">   大中型水库移民后期扶持专项支出</t>
  </si>
  <si>
    <t xml:space="preserve">   水利工程运行与维护</t>
  </si>
  <si>
    <t xml:space="preserve">  其他农林水支出</t>
  </si>
  <si>
    <t xml:space="preserve">   其他农林水支出</t>
  </si>
  <si>
    <t xml:space="preserve">  农村综合改革</t>
  </si>
  <si>
    <t xml:space="preserve">   对村集体经济组织的补助</t>
  </si>
  <si>
    <t xml:space="preserve">   农村综合改革示范试点补助</t>
  </si>
  <si>
    <t xml:space="preserve">   对村民委员会和村党支部的补助</t>
  </si>
  <si>
    <t xml:space="preserve">  巩固脱贫衔接乡村振兴</t>
  </si>
  <si>
    <t xml:space="preserve">   其他巩固脱贫衔接乡村振兴支出</t>
  </si>
  <si>
    <t xml:space="preserve">   农村基础设施建设</t>
  </si>
  <si>
    <t xml:space="preserve">   生产发展</t>
  </si>
  <si>
    <t>11、214</t>
  </si>
  <si>
    <t xml:space="preserve">  车辆购置税支出</t>
  </si>
  <si>
    <t xml:space="preserve">   车辆购置税用于公路等基础设施建设支出</t>
  </si>
  <si>
    <t xml:space="preserve">  公路水路运输</t>
  </si>
  <si>
    <t xml:space="preserve">   海事管理</t>
  </si>
  <si>
    <t xml:space="preserve">   其他公路水路运输支出</t>
  </si>
  <si>
    <t xml:space="preserve">   公路建设</t>
  </si>
  <si>
    <t xml:space="preserve">   公路养护</t>
  </si>
  <si>
    <t>12、215</t>
  </si>
  <si>
    <t xml:space="preserve">  工业和信息产业监管</t>
  </si>
  <si>
    <t xml:space="preserve">   产业发展</t>
  </si>
  <si>
    <t xml:space="preserve">  支持中小企业发展和管理支出</t>
  </si>
  <si>
    <t xml:space="preserve">   中小企业发展专项</t>
  </si>
  <si>
    <t xml:space="preserve">  资源勘探开发</t>
  </si>
  <si>
    <t>13、216</t>
  </si>
  <si>
    <t xml:space="preserve">  商业流通事务</t>
  </si>
  <si>
    <t xml:space="preserve">   其他商业流通事务支出</t>
  </si>
  <si>
    <t>14、220</t>
  </si>
  <si>
    <t xml:space="preserve">  自然资源事务</t>
  </si>
  <si>
    <t xml:space="preserve">   其他自然资源事务支出</t>
  </si>
  <si>
    <t xml:space="preserve">   土地资源储备支出</t>
  </si>
  <si>
    <t xml:space="preserve">   自然资源调查与确权登记</t>
  </si>
  <si>
    <t xml:space="preserve">   自然资源规划及管理</t>
  </si>
  <si>
    <t xml:space="preserve">   基础测绘与地理信息监管</t>
  </si>
  <si>
    <t xml:space="preserve">  气象事务</t>
  </si>
  <si>
    <t>15、221</t>
  </si>
  <si>
    <t xml:space="preserve">  住房改革支出</t>
  </si>
  <si>
    <t xml:space="preserve">   住房公积金</t>
  </si>
  <si>
    <t xml:space="preserve">  保障性安居工程支出</t>
  </si>
  <si>
    <t xml:space="preserve">   老旧小区改造</t>
  </si>
  <si>
    <t xml:space="preserve">   公共租赁住房</t>
  </si>
  <si>
    <t>16、222</t>
  </si>
  <si>
    <t xml:space="preserve">  粮油储备</t>
  </si>
  <si>
    <t xml:space="preserve">   其他粮油储备支出</t>
  </si>
  <si>
    <t>17、223</t>
  </si>
  <si>
    <t xml:space="preserve">  其他国有资本经营预算支出</t>
  </si>
  <si>
    <t xml:space="preserve">   其他国有资本经营预算支出</t>
  </si>
  <si>
    <t xml:space="preserve">  解决历史遗留问题及改革成本支出</t>
  </si>
  <si>
    <t xml:space="preserve">   国有企业退休人员社会化管理补助支出</t>
  </si>
  <si>
    <t xml:space="preserve">   其他解决历史遗留问题及改革成本支出</t>
  </si>
  <si>
    <t>18、224</t>
  </si>
  <si>
    <t xml:space="preserve">  自然灾害防治</t>
  </si>
  <si>
    <t xml:space="preserve">   地质灾害防治</t>
  </si>
  <si>
    <t xml:space="preserve">   其他自然灾害防治支出</t>
  </si>
  <si>
    <t xml:space="preserve">  应急管理事务</t>
  </si>
  <si>
    <t xml:space="preserve">   安全监管</t>
  </si>
  <si>
    <t xml:space="preserve">   其他应急管理支出</t>
  </si>
  <si>
    <t xml:space="preserve">  自然灾害救灾及恢复重建支出</t>
  </si>
  <si>
    <t xml:space="preserve">   自然灾害救灾补助</t>
  </si>
  <si>
    <t xml:space="preserve">  其他灾害防治及应急管理支出</t>
  </si>
  <si>
    <t xml:space="preserve">   其他灾害防治及应急管理支出</t>
  </si>
  <si>
    <t>19、229</t>
  </si>
  <si>
    <t xml:space="preserve">  彩票公益金安排的支出</t>
  </si>
  <si>
    <t xml:space="preserve">   用于其他社会公益事业的彩票公益金支出</t>
  </si>
  <si>
    <t>20、232</t>
  </si>
  <si>
    <t xml:space="preserve">  地方政府专项债务付息支出</t>
  </si>
  <si>
    <t xml:space="preserve">   国有土地使用权出让金债务付息支出</t>
  </si>
  <si>
    <t xml:space="preserve">  地方政府一般债务付息支出</t>
  </si>
  <si>
    <t xml:space="preserve">   地方政府一般债券付息支出</t>
  </si>
  <si>
    <t>合       计</t>
  </si>
  <si>
    <t>地  区</t>
  </si>
  <si>
    <t>项           目</t>
  </si>
  <si>
    <t>预算数</t>
  </si>
  <si>
    <t>执行数</t>
  </si>
  <si>
    <t>一、上上年年末地方政府一般债务余额实际数</t>
  </si>
  <si>
    <t>二、上年年末地方政府一般债务余额限额</t>
  </si>
  <si>
    <t>三、上年地方政府一般债务发行额</t>
  </si>
  <si>
    <t xml:space="preserve">    中央转贷地方的国际金融组织和外国政府贷款</t>
  </si>
  <si>
    <t xml:space="preserve">    上年地方政府一般债券发行额</t>
  </si>
  <si>
    <t>四、上年地方政府一般债务还本额</t>
  </si>
  <si>
    <t>五、上年末地方政府一般债务余额预计执行数</t>
  </si>
  <si>
    <t>六、本年地方财政赤字</t>
  </si>
  <si>
    <t>七、本年末地方政府一般债务余额限额</t>
  </si>
  <si>
    <t>项          目</t>
  </si>
  <si>
    <t>非税收入</t>
  </si>
  <si>
    <t xml:space="preserve">  政府性基金收入</t>
  </si>
  <si>
    <t xml:space="preserve">   城市基础设施配套费收入</t>
  </si>
  <si>
    <t xml:space="preserve">   其他土地出让收入</t>
  </si>
  <si>
    <t xml:space="preserve">   污水处理费收入</t>
  </si>
  <si>
    <t xml:space="preserve">   其他政府性基金收入</t>
  </si>
  <si>
    <t>地方政府专项债务收入</t>
  </si>
  <si>
    <t xml:space="preserve">    政府性基金补助收入</t>
  </si>
  <si>
    <t xml:space="preserve">    上年结转收入</t>
  </si>
  <si>
    <t>项        目</t>
  </si>
  <si>
    <t>229</t>
  </si>
  <si>
    <t>212</t>
  </si>
  <si>
    <t>208</t>
  </si>
  <si>
    <t>232</t>
  </si>
  <si>
    <t xml:space="preserve">    本级支出合计</t>
  </si>
  <si>
    <t>地方政府专项债务还本支出</t>
  </si>
  <si>
    <t xml:space="preserve">    政府性基金上解支出</t>
  </si>
  <si>
    <t xml:space="preserve">    支出总计</t>
  </si>
  <si>
    <t>230</t>
  </si>
  <si>
    <t xml:space="preserve">  调出资金</t>
  </si>
  <si>
    <t xml:space="preserve">   政府性基金预算调出资金</t>
  </si>
  <si>
    <t xml:space="preserve">   用于社会福利的彩票公益金支出</t>
  </si>
  <si>
    <t xml:space="preserve">   用于残疾人事业的彩票公益金支出</t>
  </si>
  <si>
    <t xml:space="preserve">   用于城乡医疗救助的彩票公益金支出</t>
  </si>
  <si>
    <t>231</t>
  </si>
  <si>
    <t xml:space="preserve">  地方政府专项债务还本支出</t>
  </si>
  <si>
    <t xml:space="preserve">   其他政府性基金债务还本支出</t>
  </si>
  <si>
    <t>上年年执行数</t>
  </si>
  <si>
    <t>1、转移性支出</t>
  </si>
  <si>
    <t xml:space="preserve">  社会保障和就业</t>
  </si>
  <si>
    <t>地区</t>
  </si>
  <si>
    <t>一、上上年年末地方政府专项债务余额实际数</t>
  </si>
  <si>
    <t>二、上年年末地方政府专项债务余额限额</t>
  </si>
  <si>
    <t>三、上年地方政府专项债务发行额</t>
  </si>
  <si>
    <t>四、上年地方政府专项债务还本额</t>
  </si>
  <si>
    <t>五、上年末地方政府专项债务余额预计执行数</t>
  </si>
  <si>
    <t>六、本年地方政府专项债务新增限额</t>
  </si>
  <si>
    <t>七、本年末地方政府专项债务余额限额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</si>
  <si>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</si>
  <si>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</si>
  <si>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</si>
  <si>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</si>
  <si>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</si>
  <si>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国有资本经营预算转移支付收入</t>
  </si>
  <si>
    <t xml:space="preserve">  上年结余收入</t>
  </si>
  <si>
    <t>项      目</t>
  </si>
  <si>
    <t>1、解决历史遗留问题及改革成本支出</t>
  </si>
  <si>
    <t xml:space="preserve">  国有企业退休人员社会化管理补助支出</t>
  </si>
  <si>
    <t xml:space="preserve">  其他解决历史遗留问题及改革成本支出</t>
  </si>
  <si>
    <t>2、其他国有资本经营预算支出</t>
  </si>
  <si>
    <t xml:space="preserve">  国有资本经营预算调出资金</t>
  </si>
  <si>
    <t xml:space="preserve">  国有资本经营预算上解收入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</si>
</sst>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indexed="8"/>
      <name val="宋体"/>
      <charset val="1"/>
      <scheme val="minor"/>
    </font>
    <font>
      <b/>
      <sz val="9"/>
      <name val="SimSun"/>
      <charset val="134"/>
    </font>
    <font>
      <b/>
      <sz val="14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sz val="20"/>
      <name val="SimSun"/>
      <charset val="134"/>
    </font>
    <font>
      <sz val="12"/>
      <name val="SimSun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3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176" fontId="8" fillId="2" borderId="2" xfId="0" applyNumberFormat="1" applyFont="1" applyFill="1" applyBorder="1" applyAlignment="1" applyProtection="1">
      <alignment horizontal="right" vertical="center"/>
    </xf>
    <xf numFmtId="10" fontId="3" fillId="0" borderId="1" xfId="0" applyNumberFormat="1" applyFont="1" applyBorder="1" applyAlignment="1">
      <alignment vertical="center" wrapText="1"/>
    </xf>
    <xf numFmtId="176" fontId="9" fillId="2" borderId="0" xfId="0" applyNumberFormat="1" applyFont="1" applyFill="1">
      <alignment vertical="center"/>
    </xf>
    <xf numFmtId="176" fontId="7" fillId="2" borderId="1" xfId="0" applyNumberFormat="1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  <xf numFmtId="176" fontId="10" fillId="2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B12" sqref="B12"/>
    </sheetView>
  </sheetViews>
  <sheetFormatPr defaultColWidth="10" defaultRowHeight="13.5" outlineLevelCol="2"/>
  <cols>
    <col min="1" max="1" width="9.90833333333333" customWidth="1"/>
    <col min="2" max="2" width="57" customWidth="1"/>
    <col min="3" max="3" width="24.425" customWidth="1"/>
    <col min="4" max="4" width="9.76666666666667" customWidth="1"/>
  </cols>
  <sheetData>
    <row r="1" ht="23.25" customHeight="1" spans="1:1">
      <c r="A1" s="1" t="s">
        <v>0</v>
      </c>
    </row>
    <row r="2" ht="60.35" customHeight="1" spans="1:3">
      <c r="A2" s="2" t="s">
        <v>1</v>
      </c>
      <c r="B2" s="2"/>
      <c r="C2" s="2"/>
    </row>
    <row r="3" ht="31.05" customHeight="1" spans="1:3">
      <c r="A3" s="5" t="s">
        <v>2</v>
      </c>
      <c r="B3" s="5" t="s">
        <v>3</v>
      </c>
      <c r="C3" s="7"/>
    </row>
    <row r="4" ht="32.55" customHeight="1" spans="1:3">
      <c r="A4" s="27" t="s">
        <v>4</v>
      </c>
      <c r="B4" s="7" t="s">
        <v>5</v>
      </c>
      <c r="C4" s="7" t="s">
        <v>6</v>
      </c>
    </row>
    <row r="5" ht="32.55" customHeight="1" spans="1:3">
      <c r="A5" s="27" t="s">
        <v>7</v>
      </c>
      <c r="B5" s="7" t="s">
        <v>8</v>
      </c>
      <c r="C5" s="7"/>
    </row>
    <row r="6" ht="32.55" customHeight="1" spans="1:3">
      <c r="A6" s="27" t="s">
        <v>9</v>
      </c>
      <c r="B6" s="7" t="s">
        <v>10</v>
      </c>
      <c r="C6" s="7"/>
    </row>
    <row r="7" ht="32.55" customHeight="1" spans="1:3">
      <c r="A7" s="27" t="s">
        <v>11</v>
      </c>
      <c r="B7" s="7" t="s">
        <v>12</v>
      </c>
      <c r="C7" s="7"/>
    </row>
    <row r="8" ht="32.55" customHeight="1" spans="1:3">
      <c r="A8" s="27" t="s">
        <v>13</v>
      </c>
      <c r="B8" s="7" t="s">
        <v>14</v>
      </c>
      <c r="C8" s="7"/>
    </row>
    <row r="9" ht="32.55" customHeight="1" spans="1:3">
      <c r="A9" s="27" t="s">
        <v>15</v>
      </c>
      <c r="B9" s="7" t="s">
        <v>16</v>
      </c>
      <c r="C9" s="7"/>
    </row>
    <row r="10" ht="32.55" customHeight="1" spans="1:3">
      <c r="A10" s="27" t="s">
        <v>17</v>
      </c>
      <c r="B10" s="7" t="s">
        <v>18</v>
      </c>
      <c r="C10" s="7"/>
    </row>
    <row r="11" ht="32.55" customHeight="1" spans="1:3">
      <c r="A11" s="27" t="s">
        <v>19</v>
      </c>
      <c r="B11" s="7" t="s">
        <v>20</v>
      </c>
      <c r="C11" s="7"/>
    </row>
    <row r="12" ht="32.55" customHeight="1" spans="1:3">
      <c r="A12" s="27" t="s">
        <v>21</v>
      </c>
      <c r="B12" s="7" t="s">
        <v>22</v>
      </c>
      <c r="C12" s="7"/>
    </row>
    <row r="13" ht="32.55" customHeight="1" spans="1:3">
      <c r="A13" s="27" t="s">
        <v>23</v>
      </c>
      <c r="B13" s="7" t="s">
        <v>24</v>
      </c>
      <c r="C13" s="7" t="s">
        <v>25</v>
      </c>
    </row>
    <row r="14" ht="32.55" customHeight="1" spans="1:3">
      <c r="A14" s="27" t="s">
        <v>26</v>
      </c>
      <c r="B14" s="7" t="s">
        <v>27</v>
      </c>
      <c r="C14" s="7"/>
    </row>
    <row r="15" ht="32.55" customHeight="1" spans="1:3">
      <c r="A15" s="27" t="s">
        <v>28</v>
      </c>
      <c r="B15" s="7" t="s">
        <v>29</v>
      </c>
      <c r="C15" s="7"/>
    </row>
    <row r="16" ht="32.55" customHeight="1" spans="1:3">
      <c r="A16" s="27" t="s">
        <v>30</v>
      </c>
      <c r="B16" s="7" t="s">
        <v>31</v>
      </c>
      <c r="C16" s="7"/>
    </row>
    <row r="17" ht="32.55" customHeight="1" spans="1:3">
      <c r="A17" s="27" t="s">
        <v>32</v>
      </c>
      <c r="B17" s="7" t="s">
        <v>33</v>
      </c>
      <c r="C17" s="7"/>
    </row>
    <row r="18" ht="32.55" customHeight="1" spans="1:3">
      <c r="A18" s="27" t="s">
        <v>34</v>
      </c>
      <c r="B18" s="7" t="s">
        <v>35</v>
      </c>
      <c r="C18" s="7"/>
    </row>
    <row r="19" ht="32.55" customHeight="1" spans="1:3">
      <c r="A19" s="27" t="s">
        <v>36</v>
      </c>
      <c r="B19" s="7" t="s">
        <v>37</v>
      </c>
      <c r="C19" s="7"/>
    </row>
    <row r="20" ht="32.55" customHeight="1" spans="1:3">
      <c r="A20" s="27" t="s">
        <v>38</v>
      </c>
      <c r="B20" s="7" t="s">
        <v>39</v>
      </c>
      <c r="C20" s="7"/>
    </row>
    <row r="21" ht="32.55" customHeight="1" spans="1:3">
      <c r="A21" s="27" t="s">
        <v>40</v>
      </c>
      <c r="B21" s="7" t="s">
        <v>41</v>
      </c>
      <c r="C21" s="7" t="s">
        <v>42</v>
      </c>
    </row>
    <row r="22" ht="32.55" customHeight="1" spans="1:3">
      <c r="A22" s="27" t="s">
        <v>43</v>
      </c>
      <c r="B22" s="7" t="s">
        <v>44</v>
      </c>
      <c r="C22" s="7"/>
    </row>
    <row r="23" ht="32.55" customHeight="1" spans="1:3">
      <c r="A23" s="27" t="s">
        <v>45</v>
      </c>
      <c r="B23" s="7" t="s">
        <v>46</v>
      </c>
      <c r="C23" s="7"/>
    </row>
    <row r="24" ht="32.55" customHeight="1" spans="1:3">
      <c r="A24" s="27" t="s">
        <v>47</v>
      </c>
      <c r="B24" s="7" t="s">
        <v>48</v>
      </c>
      <c r="C24" s="7"/>
    </row>
  </sheetData>
  <mergeCells count="4">
    <mergeCell ref="A2:C2"/>
    <mergeCell ref="C4:C12"/>
    <mergeCell ref="C13:C20"/>
    <mergeCell ref="C21:C24"/>
  </mergeCells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43.8333333333333" customWidth="1"/>
    <col min="2" max="2" width="22.6166666666667" customWidth="1"/>
    <col min="3" max="3" width="20.9" customWidth="1"/>
    <col min="4" max="4" width="9.76666666666667" customWidth="1"/>
  </cols>
  <sheetData>
    <row r="1" ht="16.35" customHeight="1" spans="1:1">
      <c r="A1" s="1" t="s">
        <v>21</v>
      </c>
    </row>
    <row r="2" ht="25.85" customHeight="1" spans="1:3">
      <c r="A2" s="2" t="s">
        <v>22</v>
      </c>
      <c r="B2" s="2"/>
      <c r="C2" s="2"/>
    </row>
    <row r="3" ht="19.8" customHeight="1" spans="1:3">
      <c r="A3" s="3"/>
      <c r="B3" s="4" t="s">
        <v>49</v>
      </c>
      <c r="C3" s="4"/>
    </row>
    <row r="4" ht="39.1" customHeight="1" spans="1:3">
      <c r="A4" s="5" t="s">
        <v>452</v>
      </c>
      <c r="B4" s="5" t="s">
        <v>453</v>
      </c>
      <c r="C4" s="5" t="s">
        <v>454</v>
      </c>
    </row>
    <row r="5" ht="22.8" customHeight="1" spans="1:3">
      <c r="A5" s="7" t="s">
        <v>455</v>
      </c>
      <c r="B5" s="7"/>
      <c r="C5" s="7"/>
    </row>
    <row r="6" ht="22.8" customHeight="1" spans="1:3">
      <c r="A6" s="7" t="s">
        <v>456</v>
      </c>
      <c r="B6" s="7"/>
      <c r="C6" s="7"/>
    </row>
    <row r="7" ht="22.8" customHeight="1" spans="1:3">
      <c r="A7" s="7" t="s">
        <v>457</v>
      </c>
      <c r="B7" s="7"/>
      <c r="C7" s="7"/>
    </row>
    <row r="8" ht="22.8" customHeight="1" spans="1:3">
      <c r="A8" s="7" t="s">
        <v>458</v>
      </c>
      <c r="B8" s="7"/>
      <c r="C8" s="7"/>
    </row>
    <row r="9" ht="22.8" customHeight="1" spans="1:3">
      <c r="A9" s="7" t="s">
        <v>459</v>
      </c>
      <c r="B9" s="7"/>
      <c r="C9" s="7"/>
    </row>
    <row r="10" ht="22.8" customHeight="1" spans="1:3">
      <c r="A10" s="7" t="s">
        <v>460</v>
      </c>
      <c r="B10" s="7"/>
      <c r="C10" s="7"/>
    </row>
    <row r="11" ht="22.8" customHeight="1" spans="1:3">
      <c r="A11" s="7" t="s">
        <v>461</v>
      </c>
      <c r="B11" s="7"/>
      <c r="C11" s="7"/>
    </row>
    <row r="12" ht="22.8" customHeight="1" spans="1:3">
      <c r="A12" s="7" t="s">
        <v>462</v>
      </c>
      <c r="B12" s="7"/>
      <c r="C12" s="7"/>
    </row>
    <row r="13" ht="22.8" customHeight="1" spans="1:3">
      <c r="A13" s="7" t="s">
        <v>463</v>
      </c>
      <c r="B13" s="7"/>
      <c r="C13" s="7"/>
    </row>
    <row r="14" ht="16.35" customHeight="1"/>
    <row r="15" ht="16.35" customHeight="1"/>
  </sheetData>
  <mergeCells count="2">
    <mergeCell ref="A2:C2"/>
    <mergeCell ref="B3:C3"/>
  </mergeCells>
  <pageMargins left="0.75" right="0.75" top="0.26875" bottom="0.26875" header="0" footer="0"/>
  <pageSetup paperSize="8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10" defaultRowHeight="13.5" outlineLevelCol="3"/>
  <cols>
    <col min="1" max="1" width="51.2916666666667" customWidth="1"/>
    <col min="2" max="3" width="23.075" customWidth="1"/>
    <col min="4" max="4" width="11.9416666666667" customWidth="1"/>
    <col min="5" max="5" width="9.76666666666667" customWidth="1"/>
  </cols>
  <sheetData>
    <row r="1" ht="16.35" customHeight="1" spans="1:1">
      <c r="A1" s="1" t="s">
        <v>23</v>
      </c>
    </row>
    <row r="2" ht="39.1" customHeight="1" spans="1:4">
      <c r="A2" s="14" t="s">
        <v>24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464</v>
      </c>
      <c r="B4" s="5" t="s">
        <v>51</v>
      </c>
      <c r="C4" s="5" t="s">
        <v>52</v>
      </c>
      <c r="D4" s="5" t="s">
        <v>53</v>
      </c>
    </row>
    <row r="5" ht="22.8" customHeight="1" spans="1:4">
      <c r="A5" s="6" t="s">
        <v>465</v>
      </c>
      <c r="B5" s="6"/>
      <c r="C5" s="15">
        <v>118028</v>
      </c>
      <c r="D5" s="6"/>
    </row>
    <row r="6" ht="22.8" customHeight="1" spans="1:4">
      <c r="A6" s="6" t="s">
        <v>466</v>
      </c>
      <c r="B6" s="6"/>
      <c r="C6" s="15">
        <v>118028</v>
      </c>
      <c r="D6" s="6"/>
    </row>
    <row r="7" ht="22.8" customHeight="1" spans="1:4">
      <c r="A7" s="7" t="s">
        <v>467</v>
      </c>
      <c r="B7" s="7"/>
      <c r="C7" s="16">
        <v>800</v>
      </c>
      <c r="D7" s="7"/>
    </row>
    <row r="8" ht="22.8" customHeight="1" spans="1:4">
      <c r="A8" s="7" t="s">
        <v>468</v>
      </c>
      <c r="B8" s="7"/>
      <c r="C8" s="16">
        <v>114178</v>
      </c>
      <c r="D8" s="7"/>
    </row>
    <row r="9" ht="22.8" customHeight="1" spans="1:4">
      <c r="A9" s="7" t="s">
        <v>469</v>
      </c>
      <c r="B9" s="7"/>
      <c r="C9" s="16">
        <v>200</v>
      </c>
      <c r="D9" s="7"/>
    </row>
    <row r="10" ht="22.8" customHeight="1" spans="1:4">
      <c r="A10" s="7" t="s">
        <v>470</v>
      </c>
      <c r="B10" s="7"/>
      <c r="C10" s="16">
        <v>2850</v>
      </c>
      <c r="D10" s="7"/>
    </row>
    <row r="11" ht="22.8" customHeight="1" spans="1:4">
      <c r="A11" s="5" t="s">
        <v>84</v>
      </c>
      <c r="B11" s="6"/>
      <c r="C11" s="12">
        <v>118028</v>
      </c>
      <c r="D11" s="6"/>
    </row>
    <row r="12" ht="22.8" customHeight="1" spans="1:4">
      <c r="A12" s="6" t="s">
        <v>471</v>
      </c>
      <c r="B12" s="13"/>
      <c r="C12" s="12"/>
      <c r="D12" s="6"/>
    </row>
    <row r="13" ht="22.8" customHeight="1" spans="1:4">
      <c r="A13" s="6" t="s">
        <v>86</v>
      </c>
      <c r="B13" s="10"/>
      <c r="C13" s="15">
        <v>7673</v>
      </c>
      <c r="D13" s="6"/>
    </row>
    <row r="14" ht="22.8" customHeight="1" spans="1:4">
      <c r="A14" s="7" t="s">
        <v>472</v>
      </c>
      <c r="B14" s="11"/>
      <c r="C14" s="16">
        <v>4190</v>
      </c>
      <c r="D14" s="7"/>
    </row>
    <row r="15" ht="22.8" customHeight="1" spans="1:4">
      <c r="A15" s="7" t="s">
        <v>473</v>
      </c>
      <c r="B15" s="11"/>
      <c r="C15" s="16">
        <v>3483</v>
      </c>
      <c r="D15" s="7"/>
    </row>
    <row r="16" ht="22.8" customHeight="1" spans="1:4">
      <c r="A16" s="7" t="s">
        <v>91</v>
      </c>
      <c r="B16" s="11"/>
      <c r="C16" s="16"/>
      <c r="D16" s="7"/>
    </row>
    <row r="17" ht="22.8" customHeight="1" spans="1:4">
      <c r="A17" s="7" t="s">
        <v>92</v>
      </c>
      <c r="B17" s="11"/>
      <c r="C17" s="16"/>
      <c r="D17" s="7"/>
    </row>
    <row r="18" ht="22.8" customHeight="1" spans="1:4">
      <c r="A18" s="5" t="s">
        <v>95</v>
      </c>
      <c r="B18" s="9"/>
      <c r="C18" s="15">
        <v>125701</v>
      </c>
      <c r="D18" s="7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A1" sqref="A1"/>
    </sheetView>
  </sheetViews>
  <sheetFormatPr defaultColWidth="10" defaultRowHeight="13.5" outlineLevelCol="3"/>
  <cols>
    <col min="1" max="1" width="51.2916666666667" customWidth="1"/>
    <col min="2" max="3" width="23.075" customWidth="1"/>
    <col min="4" max="4" width="10.9416666666667" customWidth="1"/>
    <col min="5" max="5" width="9.76666666666667" customWidth="1"/>
  </cols>
  <sheetData>
    <row r="1" ht="16.35" customHeight="1" spans="1:1">
      <c r="A1" s="1" t="s">
        <v>26</v>
      </c>
    </row>
    <row r="2" ht="39.1" customHeight="1" spans="1:4">
      <c r="A2" s="14" t="s">
        <v>27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474</v>
      </c>
      <c r="B4" s="5" t="s">
        <v>51</v>
      </c>
      <c r="C4" s="5" t="s">
        <v>52</v>
      </c>
      <c r="D4" s="5" t="s">
        <v>53</v>
      </c>
    </row>
    <row r="5" ht="22.8" customHeight="1" spans="1:4">
      <c r="A5" s="6" t="s">
        <v>475</v>
      </c>
      <c r="B5" s="6"/>
      <c r="C5" s="12">
        <v>105</v>
      </c>
      <c r="D5" s="6"/>
    </row>
    <row r="6" ht="22.8" customHeight="1" spans="1:4">
      <c r="A6" s="6" t="s">
        <v>443</v>
      </c>
      <c r="B6" s="6"/>
      <c r="C6" s="12">
        <v>105</v>
      </c>
      <c r="D6" s="6"/>
    </row>
    <row r="7" ht="22.8" customHeight="1" spans="1:4">
      <c r="A7" s="7" t="s">
        <v>444</v>
      </c>
      <c r="B7" s="7"/>
      <c r="C7" s="16">
        <v>105</v>
      </c>
      <c r="D7" s="7"/>
    </row>
    <row r="8" ht="22.8" customHeight="1" spans="1:4">
      <c r="A8" s="6" t="s">
        <v>476</v>
      </c>
      <c r="B8" s="6"/>
      <c r="C8" s="12">
        <v>75110.48</v>
      </c>
      <c r="D8" s="6"/>
    </row>
    <row r="9" ht="22.8" customHeight="1" spans="1:4">
      <c r="A9" s="6" t="s">
        <v>339</v>
      </c>
      <c r="B9" s="6"/>
      <c r="C9" s="12">
        <v>26643.26</v>
      </c>
      <c r="D9" s="6"/>
    </row>
    <row r="10" ht="22.8" customHeight="1" spans="1:4">
      <c r="A10" s="7" t="s">
        <v>340</v>
      </c>
      <c r="B10" s="7"/>
      <c r="C10" s="16">
        <v>15648.73508</v>
      </c>
      <c r="D10" s="7"/>
    </row>
    <row r="11" ht="22.8" customHeight="1" spans="1:4">
      <c r="A11" s="7" t="s">
        <v>341</v>
      </c>
      <c r="B11" s="7"/>
      <c r="C11" s="16">
        <v>1500</v>
      </c>
      <c r="D11" s="7"/>
    </row>
    <row r="12" ht="22.8" customHeight="1" spans="1:4">
      <c r="A12" s="7" t="s">
        <v>342</v>
      </c>
      <c r="B12" s="7"/>
      <c r="C12" s="16">
        <v>48.5443</v>
      </c>
      <c r="D12" s="7"/>
    </row>
    <row r="13" ht="22.8" customHeight="1" spans="1:4">
      <c r="A13" s="7" t="s">
        <v>343</v>
      </c>
      <c r="B13" s="7"/>
      <c r="C13" s="16">
        <v>5726.77</v>
      </c>
      <c r="D13" s="7"/>
    </row>
    <row r="14" ht="22.8" customHeight="1" spans="1:4">
      <c r="A14" s="7" t="s">
        <v>344</v>
      </c>
      <c r="B14" s="7"/>
      <c r="C14" s="16">
        <v>3719.21062</v>
      </c>
      <c r="D14" s="7"/>
    </row>
    <row r="15" ht="22.8" customHeight="1" spans="1:4">
      <c r="A15" s="6" t="s">
        <v>345</v>
      </c>
      <c r="B15" s="6"/>
      <c r="C15" s="12">
        <v>48467.22</v>
      </c>
      <c r="D15" s="6"/>
    </row>
    <row r="16" ht="22.8" customHeight="1" spans="1:4">
      <c r="A16" s="7" t="s">
        <v>346</v>
      </c>
      <c r="B16" s="7"/>
      <c r="C16" s="16">
        <v>48467.22</v>
      </c>
      <c r="D16" s="7"/>
    </row>
    <row r="17" ht="22.8" customHeight="1" spans="1:4">
      <c r="A17" s="6" t="s">
        <v>477</v>
      </c>
      <c r="B17" s="6"/>
      <c r="C17" s="12">
        <v>5841.52</v>
      </c>
      <c r="D17" s="6"/>
    </row>
    <row r="18" ht="22.8" customHeight="1" spans="1:4">
      <c r="A18" s="6" t="s">
        <v>247</v>
      </c>
      <c r="B18" s="6"/>
      <c r="C18" s="12">
        <v>5300.52</v>
      </c>
      <c r="D18" s="6"/>
    </row>
    <row r="19" ht="22.8" customHeight="1" spans="1:4">
      <c r="A19" s="7" t="s">
        <v>248</v>
      </c>
      <c r="B19" s="7"/>
      <c r="C19" s="16">
        <v>4880.52</v>
      </c>
      <c r="D19" s="7"/>
    </row>
    <row r="20" ht="22.8" customHeight="1" spans="1:4">
      <c r="A20" s="7" t="s">
        <v>249</v>
      </c>
      <c r="B20" s="7"/>
      <c r="C20" s="16">
        <v>420</v>
      </c>
      <c r="D20" s="7"/>
    </row>
    <row r="21" ht="22.8" customHeight="1" spans="1:4">
      <c r="A21" s="6" t="s">
        <v>250</v>
      </c>
      <c r="B21" s="6"/>
      <c r="C21" s="12">
        <v>541</v>
      </c>
      <c r="D21" s="6"/>
    </row>
    <row r="22" ht="22.8" customHeight="1" spans="1:4">
      <c r="A22" s="7" t="s">
        <v>249</v>
      </c>
      <c r="B22" s="7"/>
      <c r="C22" s="16">
        <v>541</v>
      </c>
      <c r="D22" s="7"/>
    </row>
    <row r="23" ht="22.8" customHeight="1" spans="1:4">
      <c r="A23" s="6" t="s">
        <v>478</v>
      </c>
      <c r="B23" s="6"/>
      <c r="C23" s="12">
        <v>2844</v>
      </c>
      <c r="D23" s="6"/>
    </row>
    <row r="24" ht="22.8" customHeight="1" spans="1:4">
      <c r="A24" s="6" t="s">
        <v>446</v>
      </c>
      <c r="B24" s="6"/>
      <c r="C24" s="12">
        <v>2844</v>
      </c>
      <c r="D24" s="6"/>
    </row>
    <row r="25" ht="22.8" customHeight="1" spans="1:4">
      <c r="A25" s="7" t="s">
        <v>447</v>
      </c>
      <c r="B25" s="7"/>
      <c r="C25" s="16">
        <v>2844</v>
      </c>
      <c r="D25" s="7"/>
    </row>
    <row r="26" ht="22.8" customHeight="1" spans="1:4">
      <c r="A26" s="5" t="s">
        <v>479</v>
      </c>
      <c r="B26" s="6"/>
      <c r="C26" s="15">
        <v>83901</v>
      </c>
      <c r="D26" s="6"/>
    </row>
    <row r="27" ht="22.8" customHeight="1" spans="1:4">
      <c r="A27" s="6" t="s">
        <v>480</v>
      </c>
      <c r="B27" s="6"/>
      <c r="C27" s="16">
        <v>26000</v>
      </c>
      <c r="D27" s="6"/>
    </row>
    <row r="28" ht="22.8" customHeight="1" spans="1:4">
      <c r="A28" s="6" t="s">
        <v>127</v>
      </c>
      <c r="B28" s="6"/>
      <c r="C28" s="15">
        <v>15000</v>
      </c>
      <c r="D28" s="6"/>
    </row>
    <row r="29" ht="22.8" customHeight="1" spans="1:4">
      <c r="A29" s="7" t="s">
        <v>481</v>
      </c>
      <c r="B29" s="7"/>
      <c r="C29" s="16"/>
      <c r="D29" s="7"/>
    </row>
    <row r="30" ht="22.8" customHeight="1" spans="1:4">
      <c r="A30" s="7" t="s">
        <v>129</v>
      </c>
      <c r="B30" s="7"/>
      <c r="C30" s="16">
        <v>15000</v>
      </c>
      <c r="D30" s="7"/>
    </row>
    <row r="31" ht="22.8" customHeight="1" spans="1:4">
      <c r="A31" s="7" t="s">
        <v>130</v>
      </c>
      <c r="B31" s="7"/>
      <c r="C31" s="16"/>
      <c r="D31" s="7"/>
    </row>
    <row r="32" ht="22.8" customHeight="1" spans="1:4">
      <c r="A32" s="7" t="s">
        <v>139</v>
      </c>
      <c r="B32" s="7"/>
      <c r="C32" s="16"/>
      <c r="D32" s="7"/>
    </row>
    <row r="33" ht="22.8" customHeight="1" spans="1:4">
      <c r="A33" s="5" t="s">
        <v>482</v>
      </c>
      <c r="B33" s="6"/>
      <c r="C33" s="12">
        <v>124901</v>
      </c>
      <c r="D33" s="6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1" sqref="A1"/>
    </sheetView>
  </sheetViews>
  <sheetFormatPr defaultColWidth="10" defaultRowHeight="13.5" outlineLevelCol="3"/>
  <cols>
    <col min="1" max="1" width="51.2916666666667" customWidth="1"/>
    <col min="2" max="3" width="23.075" customWidth="1"/>
    <col min="4" max="4" width="11.7583333333333" customWidth="1"/>
    <col min="5" max="5" width="9.76666666666667" customWidth="1"/>
  </cols>
  <sheetData>
    <row r="1" ht="16.35" customHeight="1" spans="1:1">
      <c r="A1" s="1" t="s">
        <v>28</v>
      </c>
    </row>
    <row r="2" ht="39.1" customHeight="1" spans="1:4">
      <c r="A2" s="14" t="s">
        <v>29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464</v>
      </c>
      <c r="B4" s="5" t="s">
        <v>51</v>
      </c>
      <c r="C4" s="5" t="s">
        <v>52</v>
      </c>
      <c r="D4" s="5" t="s">
        <v>53</v>
      </c>
    </row>
    <row r="5" ht="22.8" customHeight="1" spans="1:4">
      <c r="A5" s="6" t="s">
        <v>465</v>
      </c>
      <c r="B5" s="6"/>
      <c r="C5" s="15">
        <v>118028</v>
      </c>
      <c r="D5" s="6"/>
    </row>
    <row r="6" ht="22.8" customHeight="1" spans="1:4">
      <c r="A6" s="6" t="s">
        <v>466</v>
      </c>
      <c r="B6" s="6"/>
      <c r="C6" s="15">
        <v>118028</v>
      </c>
      <c r="D6" s="6"/>
    </row>
    <row r="7" ht="22.8" customHeight="1" spans="1:4">
      <c r="A7" s="7" t="s">
        <v>467</v>
      </c>
      <c r="B7" s="7"/>
      <c r="C7" s="16">
        <v>800</v>
      </c>
      <c r="D7" s="7"/>
    </row>
    <row r="8" ht="22.8" customHeight="1" spans="1:4">
      <c r="A8" s="7" t="s">
        <v>468</v>
      </c>
      <c r="B8" s="7"/>
      <c r="C8" s="16">
        <v>114178</v>
      </c>
      <c r="D8" s="7"/>
    </row>
    <row r="9" ht="22.8" customHeight="1" spans="1:4">
      <c r="A9" s="7" t="s">
        <v>469</v>
      </c>
      <c r="B9" s="7"/>
      <c r="C9" s="16">
        <v>200</v>
      </c>
      <c r="D9" s="7"/>
    </row>
    <row r="10" ht="22.8" customHeight="1" spans="1:4">
      <c r="A10" s="7" t="s">
        <v>470</v>
      </c>
      <c r="B10" s="7"/>
      <c r="C10" s="16">
        <v>2850</v>
      </c>
      <c r="D10" s="7"/>
    </row>
    <row r="11" ht="22.8" customHeight="1" spans="1:4">
      <c r="A11" s="5" t="s">
        <v>84</v>
      </c>
      <c r="B11" s="6"/>
      <c r="C11" s="12">
        <v>118028</v>
      </c>
      <c r="D11" s="6"/>
    </row>
    <row r="12" ht="22.8" customHeight="1" spans="1:4">
      <c r="A12" s="6" t="s">
        <v>471</v>
      </c>
      <c r="B12" s="13"/>
      <c r="C12" s="12"/>
      <c r="D12" s="6"/>
    </row>
    <row r="13" ht="22.8" customHeight="1" spans="1:4">
      <c r="A13" s="6" t="s">
        <v>86</v>
      </c>
      <c r="B13" s="10"/>
      <c r="C13" s="15">
        <v>7673</v>
      </c>
      <c r="D13" s="6"/>
    </row>
    <row r="14" ht="22.8" customHeight="1" spans="1:4">
      <c r="A14" s="7" t="s">
        <v>472</v>
      </c>
      <c r="B14" s="11"/>
      <c r="C14" s="16">
        <v>4190</v>
      </c>
      <c r="D14" s="7"/>
    </row>
    <row r="15" ht="22.8" customHeight="1" spans="1:4">
      <c r="A15" s="7" t="s">
        <v>135</v>
      </c>
      <c r="B15" s="11"/>
      <c r="C15" s="16"/>
      <c r="D15" s="7"/>
    </row>
    <row r="16" ht="22.8" customHeight="1" spans="1:4">
      <c r="A16" s="7" t="s">
        <v>473</v>
      </c>
      <c r="B16" s="11"/>
      <c r="C16" s="16">
        <v>3483</v>
      </c>
      <c r="D16" s="7"/>
    </row>
    <row r="17" ht="22.8" customHeight="1" spans="1:4">
      <c r="A17" s="7" t="s">
        <v>91</v>
      </c>
      <c r="B17" s="11"/>
      <c r="C17" s="16"/>
      <c r="D17" s="7"/>
    </row>
    <row r="18" ht="22.8" customHeight="1" spans="1:4">
      <c r="A18" s="7" t="s">
        <v>92</v>
      </c>
      <c r="B18" s="11"/>
      <c r="C18" s="16"/>
      <c r="D18" s="7"/>
    </row>
    <row r="19" ht="22.8" customHeight="1" spans="1:4">
      <c r="A19" s="5" t="s">
        <v>95</v>
      </c>
      <c r="B19" s="9"/>
      <c r="C19" s="15">
        <v>125701</v>
      </c>
      <c r="D19" s="7"/>
    </row>
  </sheetData>
  <mergeCells count="2">
    <mergeCell ref="A2:D2"/>
    <mergeCell ref="C3:D3"/>
  </mergeCells>
  <pageMargins left="0.75" right="0.75" top="0.26875" bottom="0.26875" header="0" footer="0"/>
  <pageSetup paperSize="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13" workbookViewId="0">
      <selection activeCell="A1" sqref="A1"/>
    </sheetView>
  </sheetViews>
  <sheetFormatPr defaultColWidth="10" defaultRowHeight="13.5" outlineLevelCol="3"/>
  <cols>
    <col min="1" max="1" width="46" customWidth="1"/>
    <col min="2" max="2" width="14.1166666666667" customWidth="1"/>
    <col min="3" max="3" width="18.6333333333333" customWidth="1"/>
    <col min="4" max="4" width="11.3083333333333" customWidth="1"/>
    <col min="5" max="5" width="9.76666666666667" customWidth="1"/>
  </cols>
  <sheetData>
    <row r="1" ht="16.35" customHeight="1" spans="1:1">
      <c r="A1" s="1" t="s">
        <v>30</v>
      </c>
    </row>
    <row r="2" ht="33.35" customHeight="1" spans="1:4">
      <c r="A2" s="2"/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474</v>
      </c>
      <c r="B4" s="5" t="s">
        <v>51</v>
      </c>
      <c r="C4" s="5" t="s">
        <v>52</v>
      </c>
      <c r="D4" s="5" t="s">
        <v>53</v>
      </c>
    </row>
    <row r="5" ht="22.8" customHeight="1" spans="1:4">
      <c r="A5" s="6" t="s">
        <v>475</v>
      </c>
      <c r="B5" s="6"/>
      <c r="C5" s="13">
        <v>105</v>
      </c>
      <c r="D5" s="6"/>
    </row>
    <row r="6" ht="22.8" customHeight="1" spans="1:4">
      <c r="A6" s="6" t="s">
        <v>443</v>
      </c>
      <c r="B6" s="6"/>
      <c r="C6" s="13">
        <v>105</v>
      </c>
      <c r="D6" s="6"/>
    </row>
    <row r="7" ht="22.8" customHeight="1" spans="1:4">
      <c r="A7" s="7" t="s">
        <v>444</v>
      </c>
      <c r="B7" s="7"/>
      <c r="C7" s="11">
        <v>105</v>
      </c>
      <c r="D7" s="7"/>
    </row>
    <row r="8" ht="22.8" customHeight="1" spans="1:4">
      <c r="A8" s="6" t="s">
        <v>476</v>
      </c>
      <c r="B8" s="6"/>
      <c r="C8" s="13">
        <v>75110.48</v>
      </c>
      <c r="D8" s="6"/>
    </row>
    <row r="9" ht="22.8" customHeight="1" spans="1:4">
      <c r="A9" s="6" t="s">
        <v>339</v>
      </c>
      <c r="B9" s="6"/>
      <c r="C9" s="13">
        <v>26643.26</v>
      </c>
      <c r="D9" s="6"/>
    </row>
    <row r="10" ht="22.8" customHeight="1" spans="1:4">
      <c r="A10" s="7" t="s">
        <v>340</v>
      </c>
      <c r="B10" s="7"/>
      <c r="C10" s="11">
        <v>15648.73508</v>
      </c>
      <c r="D10" s="7"/>
    </row>
    <row r="11" ht="22.8" customHeight="1" spans="1:4">
      <c r="A11" s="7" t="s">
        <v>341</v>
      </c>
      <c r="B11" s="7"/>
      <c r="C11" s="11">
        <v>1500</v>
      </c>
      <c r="D11" s="7"/>
    </row>
    <row r="12" ht="22.8" customHeight="1" spans="1:4">
      <c r="A12" s="7" t="s">
        <v>342</v>
      </c>
      <c r="B12" s="7"/>
      <c r="C12" s="11">
        <v>48.5443</v>
      </c>
      <c r="D12" s="7"/>
    </row>
    <row r="13" ht="22.8" customHeight="1" spans="1:4">
      <c r="A13" s="7" t="s">
        <v>343</v>
      </c>
      <c r="B13" s="7"/>
      <c r="C13" s="11">
        <v>5726.77</v>
      </c>
      <c r="D13" s="7"/>
    </row>
    <row r="14" ht="22.8" customHeight="1" spans="1:4">
      <c r="A14" s="7" t="s">
        <v>344</v>
      </c>
      <c r="B14" s="7"/>
      <c r="C14" s="11">
        <v>3719.21062</v>
      </c>
      <c r="D14" s="7"/>
    </row>
    <row r="15" ht="22.8" customHeight="1" spans="1:4">
      <c r="A15" s="6" t="s">
        <v>345</v>
      </c>
      <c r="B15" s="6"/>
      <c r="C15" s="13">
        <v>48467.22</v>
      </c>
      <c r="D15" s="6"/>
    </row>
    <row r="16" ht="22.8" customHeight="1" spans="1:4">
      <c r="A16" s="7" t="s">
        <v>346</v>
      </c>
      <c r="B16" s="7"/>
      <c r="C16" s="11">
        <v>48467.22</v>
      </c>
      <c r="D16" s="7"/>
    </row>
    <row r="17" ht="22.8" customHeight="1" spans="1:4">
      <c r="A17" s="6" t="s">
        <v>477</v>
      </c>
      <c r="B17" s="6"/>
      <c r="C17" s="13">
        <v>5841.52</v>
      </c>
      <c r="D17" s="6"/>
    </row>
    <row r="18" ht="22.8" customHeight="1" spans="1:4">
      <c r="A18" s="6" t="s">
        <v>247</v>
      </c>
      <c r="B18" s="6"/>
      <c r="C18" s="13">
        <v>5300.52</v>
      </c>
      <c r="D18" s="6"/>
    </row>
    <row r="19" ht="22.8" customHeight="1" spans="1:4">
      <c r="A19" s="7" t="s">
        <v>248</v>
      </c>
      <c r="B19" s="7"/>
      <c r="C19" s="11">
        <v>4880.52</v>
      </c>
      <c r="D19" s="7"/>
    </row>
    <row r="20" ht="22.8" customHeight="1" spans="1:4">
      <c r="A20" s="7" t="s">
        <v>249</v>
      </c>
      <c r="B20" s="7"/>
      <c r="C20" s="11">
        <v>420</v>
      </c>
      <c r="D20" s="7"/>
    </row>
    <row r="21" ht="22.8" customHeight="1" spans="1:4">
      <c r="A21" s="6" t="s">
        <v>250</v>
      </c>
      <c r="B21" s="6"/>
      <c r="C21" s="13">
        <v>541</v>
      </c>
      <c r="D21" s="6"/>
    </row>
    <row r="22" ht="22.8" customHeight="1" spans="1:4">
      <c r="A22" s="7" t="s">
        <v>249</v>
      </c>
      <c r="B22" s="7"/>
      <c r="C22" s="11">
        <v>541</v>
      </c>
      <c r="D22" s="7"/>
    </row>
    <row r="23" ht="22.8" customHeight="1" spans="1:4">
      <c r="A23" s="6" t="s">
        <v>478</v>
      </c>
      <c r="B23" s="6"/>
      <c r="C23" s="13">
        <v>2844</v>
      </c>
      <c r="D23" s="6"/>
    </row>
    <row r="24" ht="22.8" customHeight="1" spans="1:4">
      <c r="A24" s="6" t="s">
        <v>446</v>
      </c>
      <c r="B24" s="6"/>
      <c r="C24" s="13">
        <v>2844</v>
      </c>
      <c r="D24" s="6"/>
    </row>
    <row r="25" ht="22.8" customHeight="1" spans="1:4">
      <c r="A25" s="7" t="s">
        <v>447</v>
      </c>
      <c r="B25" s="7"/>
      <c r="C25" s="11">
        <v>2844</v>
      </c>
      <c r="D25" s="7"/>
    </row>
    <row r="26" ht="22.8" customHeight="1" spans="1:4">
      <c r="A26" s="5" t="s">
        <v>479</v>
      </c>
      <c r="B26" s="6"/>
      <c r="C26" s="10">
        <v>83901</v>
      </c>
      <c r="D26" s="6"/>
    </row>
    <row r="27" ht="22.8" customHeight="1" spans="1:4">
      <c r="A27" s="6" t="s">
        <v>480</v>
      </c>
      <c r="B27" s="6"/>
      <c r="C27" s="11">
        <v>26000</v>
      </c>
      <c r="D27" s="6"/>
    </row>
    <row r="28" ht="22.8" customHeight="1" spans="1:4">
      <c r="A28" s="6" t="s">
        <v>127</v>
      </c>
      <c r="B28" s="6"/>
      <c r="C28" s="10">
        <v>15000</v>
      </c>
      <c r="D28" s="6"/>
    </row>
    <row r="29" ht="22.8" customHeight="1" spans="1:4">
      <c r="A29" s="7" t="s">
        <v>481</v>
      </c>
      <c r="B29" s="7"/>
      <c r="C29" s="11"/>
      <c r="D29" s="7"/>
    </row>
    <row r="30" ht="22.8" customHeight="1" spans="1:4">
      <c r="A30" s="7" t="s">
        <v>128</v>
      </c>
      <c r="B30" s="7"/>
      <c r="C30" s="11"/>
      <c r="D30" s="7"/>
    </row>
    <row r="31" ht="22.8" customHeight="1" spans="1:4">
      <c r="A31" s="7" t="s">
        <v>129</v>
      </c>
      <c r="B31" s="7"/>
      <c r="C31" s="11">
        <v>15000</v>
      </c>
      <c r="D31" s="7"/>
    </row>
    <row r="32" ht="22.8" customHeight="1" spans="1:4">
      <c r="A32" s="7" t="s">
        <v>130</v>
      </c>
      <c r="B32" s="7"/>
      <c r="C32" s="11"/>
      <c r="D32" s="7"/>
    </row>
    <row r="33" ht="22.8" customHeight="1" spans="1:4">
      <c r="A33" s="7" t="s">
        <v>139</v>
      </c>
      <c r="B33" s="7"/>
      <c r="C33" s="11"/>
      <c r="D33" s="7"/>
    </row>
    <row r="34" ht="22.8" customHeight="1" spans="1:4">
      <c r="A34" s="5" t="s">
        <v>482</v>
      </c>
      <c r="B34" s="6"/>
      <c r="C34" s="13">
        <v>124901</v>
      </c>
      <c r="D34" s="6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opLeftCell="A6" workbookViewId="0">
      <selection activeCell="A1" sqref="A1"/>
    </sheetView>
  </sheetViews>
  <sheetFormatPr defaultColWidth="10" defaultRowHeight="13.5" outlineLevelCol="3"/>
  <cols>
    <col min="1" max="1" width="46" customWidth="1"/>
    <col min="2" max="2" width="14.1166666666667" customWidth="1"/>
    <col min="3" max="3" width="13.5666666666667" customWidth="1"/>
    <col min="4" max="4" width="11.9416666666667" customWidth="1"/>
    <col min="5" max="5" width="9.76666666666667" customWidth="1"/>
  </cols>
  <sheetData>
    <row r="1" ht="16.35" customHeight="1" spans="1:1">
      <c r="A1" s="1" t="s">
        <v>32</v>
      </c>
    </row>
    <row r="2" ht="25" customHeight="1" spans="1:4">
      <c r="A2" s="2" t="s">
        <v>33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96</v>
      </c>
      <c r="B4" s="5" t="s">
        <v>51</v>
      </c>
      <c r="C4" s="5" t="s">
        <v>52</v>
      </c>
      <c r="D4" s="5" t="s">
        <v>53</v>
      </c>
    </row>
    <row r="5" ht="22.8" customHeight="1" spans="1:4">
      <c r="A5" s="6" t="s">
        <v>483</v>
      </c>
      <c r="B5" s="6"/>
      <c r="C5" s="13">
        <v>15000</v>
      </c>
      <c r="D5" s="6"/>
    </row>
    <row r="6" ht="22.8" customHeight="1" spans="1:4">
      <c r="A6" s="6" t="s">
        <v>484</v>
      </c>
      <c r="B6" s="6"/>
      <c r="C6" s="13">
        <v>15000</v>
      </c>
      <c r="D6" s="6"/>
    </row>
    <row r="7" ht="22.8" customHeight="1" spans="1:4">
      <c r="A7" s="7" t="s">
        <v>485</v>
      </c>
      <c r="B7" s="7"/>
      <c r="C7" s="11">
        <v>15000</v>
      </c>
      <c r="D7" s="7"/>
    </row>
    <row r="8" ht="22.8" customHeight="1" spans="1:4">
      <c r="A8" s="6" t="s">
        <v>475</v>
      </c>
      <c r="B8" s="6"/>
      <c r="C8" s="13">
        <v>905</v>
      </c>
      <c r="D8" s="6"/>
    </row>
    <row r="9" ht="22.8" customHeight="1" spans="1:4">
      <c r="A9" s="6" t="s">
        <v>443</v>
      </c>
      <c r="B9" s="6"/>
      <c r="C9" s="13">
        <v>905</v>
      </c>
      <c r="D9" s="6"/>
    </row>
    <row r="10" ht="22.8" customHeight="1" spans="1:4">
      <c r="A10" s="7" t="s">
        <v>444</v>
      </c>
      <c r="B10" s="7"/>
      <c r="C10" s="11">
        <v>425</v>
      </c>
      <c r="D10" s="7"/>
    </row>
    <row r="11" ht="22.8" customHeight="1" spans="1:4">
      <c r="A11" s="7" t="s">
        <v>486</v>
      </c>
      <c r="B11" s="7"/>
      <c r="C11" s="11">
        <v>300</v>
      </c>
      <c r="D11" s="7"/>
    </row>
    <row r="12" ht="22.8" customHeight="1" spans="1:4">
      <c r="A12" s="7" t="s">
        <v>487</v>
      </c>
      <c r="B12" s="7"/>
      <c r="C12" s="11">
        <v>100</v>
      </c>
      <c r="D12" s="7"/>
    </row>
    <row r="13" ht="22.8" customHeight="1" spans="1:4">
      <c r="A13" s="7" t="s">
        <v>488</v>
      </c>
      <c r="B13" s="7"/>
      <c r="C13" s="11">
        <v>80</v>
      </c>
      <c r="D13" s="7"/>
    </row>
    <row r="14" ht="22.8" customHeight="1" spans="1:4">
      <c r="A14" s="6" t="s">
        <v>476</v>
      </c>
      <c r="B14" s="6"/>
      <c r="C14" s="13">
        <v>75110.48</v>
      </c>
      <c r="D14" s="6"/>
    </row>
    <row r="15" ht="22.8" customHeight="1" spans="1:4">
      <c r="A15" s="6" t="s">
        <v>339</v>
      </c>
      <c r="B15" s="6"/>
      <c r="C15" s="13">
        <v>26643.26</v>
      </c>
      <c r="D15" s="6"/>
    </row>
    <row r="16" ht="22.8" customHeight="1" spans="1:4">
      <c r="A16" s="7" t="s">
        <v>340</v>
      </c>
      <c r="B16" s="7"/>
      <c r="C16" s="11">
        <v>15648.73508</v>
      </c>
      <c r="D16" s="7"/>
    </row>
    <row r="17" ht="22.8" customHeight="1" spans="1:4">
      <c r="A17" s="7" t="s">
        <v>341</v>
      </c>
      <c r="B17" s="7"/>
      <c r="C17" s="11">
        <v>1500</v>
      </c>
      <c r="D17" s="7"/>
    </row>
    <row r="18" ht="22.8" customHeight="1" spans="1:4">
      <c r="A18" s="7" t="s">
        <v>342</v>
      </c>
      <c r="B18" s="7"/>
      <c r="C18" s="11">
        <v>48.5443</v>
      </c>
      <c r="D18" s="7"/>
    </row>
    <row r="19" ht="22.8" customHeight="1" spans="1:4">
      <c r="A19" s="7" t="s">
        <v>343</v>
      </c>
      <c r="B19" s="7"/>
      <c r="C19" s="11">
        <v>5726.77</v>
      </c>
      <c r="D19" s="7"/>
    </row>
    <row r="20" ht="22.8" customHeight="1" spans="1:4">
      <c r="A20" s="7" t="s">
        <v>344</v>
      </c>
      <c r="B20" s="7"/>
      <c r="C20" s="11">
        <v>3719.21062</v>
      </c>
      <c r="D20" s="7"/>
    </row>
    <row r="21" ht="22.8" customHeight="1" spans="1:4">
      <c r="A21" s="6" t="s">
        <v>345</v>
      </c>
      <c r="B21" s="6"/>
      <c r="C21" s="13">
        <v>48467.22</v>
      </c>
      <c r="D21" s="6"/>
    </row>
    <row r="22" ht="22.8" customHeight="1" spans="1:4">
      <c r="A22" s="7" t="s">
        <v>346</v>
      </c>
      <c r="B22" s="7"/>
      <c r="C22" s="11">
        <v>48467.22</v>
      </c>
      <c r="D22" s="7"/>
    </row>
    <row r="23" ht="22.8" customHeight="1" spans="1:4">
      <c r="A23" s="6" t="s">
        <v>477</v>
      </c>
      <c r="B23" s="6"/>
      <c r="C23" s="13">
        <v>5841.52</v>
      </c>
      <c r="D23" s="6"/>
    </row>
    <row r="24" ht="22.8" customHeight="1" spans="1:4">
      <c r="A24" s="6" t="s">
        <v>247</v>
      </c>
      <c r="B24" s="6"/>
      <c r="C24" s="13">
        <v>5300.52</v>
      </c>
      <c r="D24" s="6"/>
    </row>
    <row r="25" ht="22.8" customHeight="1" spans="1:4">
      <c r="A25" s="7" t="s">
        <v>248</v>
      </c>
      <c r="B25" s="7"/>
      <c r="C25" s="11">
        <v>4880.52</v>
      </c>
      <c r="D25" s="7"/>
    </row>
    <row r="26" ht="22.8" customHeight="1" spans="1:4">
      <c r="A26" s="7" t="s">
        <v>249</v>
      </c>
      <c r="B26" s="7"/>
      <c r="C26" s="11">
        <v>420</v>
      </c>
      <c r="D26" s="7"/>
    </row>
    <row r="27" ht="22.8" customHeight="1" spans="1:4">
      <c r="A27" s="6" t="s">
        <v>250</v>
      </c>
      <c r="B27" s="6"/>
      <c r="C27" s="13">
        <v>541</v>
      </c>
      <c r="D27" s="6"/>
    </row>
    <row r="28" ht="22.8" customHeight="1" spans="1:4">
      <c r="A28" s="7" t="s">
        <v>249</v>
      </c>
      <c r="B28" s="7"/>
      <c r="C28" s="11">
        <v>541</v>
      </c>
      <c r="D28" s="7"/>
    </row>
    <row r="29" ht="22.8" customHeight="1" spans="1:4">
      <c r="A29" s="6" t="s">
        <v>478</v>
      </c>
      <c r="B29" s="6"/>
      <c r="C29" s="13">
        <v>2844</v>
      </c>
      <c r="D29" s="6"/>
    </row>
    <row r="30" ht="22.8" customHeight="1" spans="1:4">
      <c r="A30" s="6" t="s">
        <v>446</v>
      </c>
      <c r="B30" s="6"/>
      <c r="C30" s="13">
        <v>2844</v>
      </c>
      <c r="D30" s="6"/>
    </row>
    <row r="31" ht="22.8" customHeight="1" spans="1:4">
      <c r="A31" s="7" t="s">
        <v>447</v>
      </c>
      <c r="B31" s="7"/>
      <c r="C31" s="11">
        <v>2844</v>
      </c>
      <c r="D31" s="7"/>
    </row>
    <row r="32" ht="22.8" customHeight="1" spans="1:4">
      <c r="A32" s="6" t="s">
        <v>489</v>
      </c>
      <c r="B32" s="6"/>
      <c r="C32" s="13">
        <v>26000</v>
      </c>
      <c r="D32" s="6"/>
    </row>
    <row r="33" ht="22.8" customHeight="1" spans="1:4">
      <c r="A33" s="6" t="s">
        <v>490</v>
      </c>
      <c r="B33" s="6"/>
      <c r="C33" s="13">
        <v>26000</v>
      </c>
      <c r="D33" s="6"/>
    </row>
    <row r="34" ht="22.8" customHeight="1" spans="1:4">
      <c r="A34" s="7" t="s">
        <v>491</v>
      </c>
      <c r="B34" s="7"/>
      <c r="C34" s="11">
        <v>26000</v>
      </c>
      <c r="D34" s="7"/>
    </row>
    <row r="35" ht="22.8" customHeight="1" spans="1:4">
      <c r="A35" s="5" t="s">
        <v>134</v>
      </c>
      <c r="B35" s="6"/>
      <c r="C35" s="10">
        <v>125701</v>
      </c>
      <c r="D35" s="6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F9" sqref="F9"/>
    </sheetView>
  </sheetViews>
  <sheetFormatPr defaultColWidth="10" defaultRowHeight="13.5" outlineLevelCol="3"/>
  <cols>
    <col min="1" max="1" width="51.2916666666667" customWidth="1"/>
    <col min="2" max="2" width="23.075" customWidth="1"/>
    <col min="3" max="3" width="19" customWidth="1"/>
    <col min="4" max="4" width="12.125" customWidth="1"/>
    <col min="5" max="5" width="9.76666666666667" customWidth="1"/>
  </cols>
  <sheetData>
    <row r="1" ht="16.35" customHeight="1" spans="1:1">
      <c r="A1" s="1" t="s">
        <v>34</v>
      </c>
    </row>
    <row r="2" ht="22.4" customHeight="1" spans="1:4">
      <c r="A2" s="2" t="s">
        <v>35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474</v>
      </c>
      <c r="B4" s="5" t="s">
        <v>492</v>
      </c>
      <c r="C4" s="5" t="s">
        <v>52</v>
      </c>
      <c r="D4" s="5" t="s">
        <v>53</v>
      </c>
    </row>
    <row r="5" ht="26.05" customHeight="1" spans="1:4">
      <c r="A5" s="6" t="s">
        <v>493</v>
      </c>
      <c r="B5" s="6"/>
      <c r="C5" s="12">
        <v>800</v>
      </c>
      <c r="D5" s="6"/>
    </row>
    <row r="6" ht="26.05" customHeight="1" spans="1:4">
      <c r="A6" s="7" t="s">
        <v>494</v>
      </c>
      <c r="B6" s="7"/>
      <c r="C6" s="11">
        <v>100</v>
      </c>
      <c r="D6" s="7"/>
    </row>
    <row r="7" ht="26.05" customHeight="1" spans="1:4">
      <c r="A7" s="7"/>
      <c r="B7" s="7"/>
      <c r="C7" s="11">
        <v>80</v>
      </c>
      <c r="D7" s="7"/>
    </row>
    <row r="8" ht="26.05" customHeight="1" spans="1:4">
      <c r="A8" s="7"/>
      <c r="B8" s="7"/>
      <c r="C8" s="11">
        <v>300</v>
      </c>
      <c r="D8" s="7"/>
    </row>
    <row r="9" ht="26.05" customHeight="1" spans="1:4">
      <c r="A9" s="7"/>
      <c r="B9" s="7"/>
      <c r="C9" s="11">
        <v>320</v>
      </c>
      <c r="D9" s="7"/>
    </row>
    <row r="10" ht="22.8" customHeight="1" spans="1:4">
      <c r="A10" s="5" t="s">
        <v>482</v>
      </c>
      <c r="B10" s="7"/>
      <c r="C10" s="10">
        <v>800</v>
      </c>
      <c r="D10" s="7"/>
    </row>
    <row r="11" ht="16.35" customHeight="1"/>
    <row r="12" ht="16.35" customHeight="1"/>
    <row r="13" ht="16.35" customHeight="1"/>
    <row r="14" ht="16.35" customHeight="1"/>
    <row r="15" ht="16.35" customHeight="1"/>
    <row r="16" ht="16.35" customHeight="1"/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 spans="2:2">
      <c r="B25" s="3"/>
    </row>
  </sheetData>
  <mergeCells count="4">
    <mergeCell ref="A2:D2"/>
    <mergeCell ref="C3:D3"/>
    <mergeCell ref="A6:A9"/>
    <mergeCell ref="B6:B9"/>
  </mergeCells>
  <pageMargins left="0.75" right="0.75" top="0.269444444444444" bottom="0.269444444444444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C9" sqref="C9"/>
    </sheetView>
  </sheetViews>
  <sheetFormatPr defaultColWidth="10" defaultRowHeight="13.5" outlineLevelCol="3"/>
  <cols>
    <col min="1" max="1" width="51.475" customWidth="1"/>
    <col min="2" max="2" width="21.8" customWidth="1"/>
    <col min="3" max="3" width="21.8916666666667" customWidth="1"/>
    <col min="4" max="4" width="12.0333333333333" customWidth="1"/>
    <col min="5" max="5" width="9.76666666666667" customWidth="1"/>
  </cols>
  <sheetData>
    <row r="1" ht="16.35" customHeight="1" spans="1:1">
      <c r="A1" s="1" t="s">
        <v>36</v>
      </c>
    </row>
    <row r="2" ht="23.25" customHeight="1" spans="1:4">
      <c r="A2" s="2" t="s">
        <v>37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495</v>
      </c>
      <c r="B4" s="5" t="s">
        <v>51</v>
      </c>
      <c r="C4" s="5" t="s">
        <v>52</v>
      </c>
      <c r="D4" s="5" t="s">
        <v>53</v>
      </c>
    </row>
    <row r="5" ht="26.05" customHeight="1" spans="1:4">
      <c r="A5" s="7"/>
      <c r="B5" s="7"/>
      <c r="C5" s="11">
        <v>100</v>
      </c>
      <c r="D5" s="7"/>
    </row>
    <row r="6" ht="26.05" customHeight="1" spans="1:4">
      <c r="A6" s="7"/>
      <c r="B6" s="7"/>
      <c r="C6" s="11">
        <v>80</v>
      </c>
      <c r="D6" s="7"/>
    </row>
    <row r="7" ht="26.05" customHeight="1" spans="1:4">
      <c r="A7" s="7"/>
      <c r="B7" s="7"/>
      <c r="C7" s="11">
        <v>300</v>
      </c>
      <c r="D7" s="7"/>
    </row>
    <row r="8" ht="26.05" customHeight="1" spans="1:4">
      <c r="A8" s="7"/>
      <c r="B8" s="7"/>
      <c r="C8" s="11">
        <v>320</v>
      </c>
      <c r="D8" s="7"/>
    </row>
    <row r="9" ht="22.8" customHeight="1" spans="1:4">
      <c r="A9" s="5" t="s">
        <v>450</v>
      </c>
      <c r="B9" s="7"/>
      <c r="C9" s="10">
        <v>800</v>
      </c>
      <c r="D9" s="7"/>
    </row>
  </sheetData>
  <mergeCells count="4">
    <mergeCell ref="A2:D2"/>
    <mergeCell ref="C3:D3"/>
    <mergeCell ref="A5:A8"/>
    <mergeCell ref="B5:B8"/>
  </mergeCells>
  <pageMargins left="0.75" right="0.75" top="0.269444444444444" bottom="0.269444444444444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" sqref="A1"/>
    </sheetView>
  </sheetViews>
  <sheetFormatPr defaultColWidth="10" defaultRowHeight="13.5" outlineLevelCol="2"/>
  <cols>
    <col min="1" max="1" width="48.3166666666667" customWidth="1"/>
    <col min="2" max="2" width="29.9916666666667" customWidth="1"/>
    <col min="3" max="3" width="31.35" customWidth="1"/>
    <col min="4" max="4" width="9.76666666666667" customWidth="1"/>
  </cols>
  <sheetData>
    <row r="1" ht="16.35" customHeight="1" spans="1:1">
      <c r="A1" s="1" t="s">
        <v>38</v>
      </c>
    </row>
    <row r="2" ht="24.15" customHeight="1" spans="1:3">
      <c r="A2" s="2" t="s">
        <v>39</v>
      </c>
      <c r="B2" s="2"/>
      <c r="C2" s="2"/>
    </row>
    <row r="3" ht="19.8" customHeight="1" spans="1:3">
      <c r="A3" s="3"/>
      <c r="B3" s="4" t="s">
        <v>49</v>
      </c>
      <c r="C3" s="4"/>
    </row>
    <row r="4" ht="39.1" customHeight="1" spans="1:3">
      <c r="A4" s="5" t="s">
        <v>452</v>
      </c>
      <c r="B4" s="5" t="s">
        <v>453</v>
      </c>
      <c r="C4" s="5" t="s">
        <v>454</v>
      </c>
    </row>
    <row r="5" ht="22.8" customHeight="1" spans="1:3">
      <c r="A5" s="7" t="s">
        <v>496</v>
      </c>
      <c r="B5" s="7"/>
      <c r="C5" s="7"/>
    </row>
    <row r="6" ht="22.8" customHeight="1" spans="1:3">
      <c r="A6" s="7" t="s">
        <v>497</v>
      </c>
      <c r="B6" s="7"/>
      <c r="C6" s="7"/>
    </row>
    <row r="7" ht="22.8" customHeight="1" spans="1:3">
      <c r="A7" s="7" t="s">
        <v>498</v>
      </c>
      <c r="B7" s="7"/>
      <c r="C7" s="7"/>
    </row>
    <row r="8" ht="22.8" customHeight="1" spans="1:3">
      <c r="A8" s="7" t="s">
        <v>499</v>
      </c>
      <c r="B8" s="7"/>
      <c r="C8" s="7"/>
    </row>
    <row r="9" ht="22.8" customHeight="1" spans="1:3">
      <c r="A9" s="7" t="s">
        <v>500</v>
      </c>
      <c r="B9" s="7"/>
      <c r="C9" s="7"/>
    </row>
    <row r="10" ht="22.8" customHeight="1" spans="1:3">
      <c r="A10" s="7" t="s">
        <v>501</v>
      </c>
      <c r="B10" s="7"/>
      <c r="C10" s="7"/>
    </row>
    <row r="11" ht="22.8" customHeight="1" spans="1:3">
      <c r="A11" s="7" t="s">
        <v>502</v>
      </c>
      <c r="B11" s="7"/>
      <c r="C11" s="7"/>
    </row>
  </sheetData>
  <mergeCells count="2">
    <mergeCell ref="A2:C2"/>
    <mergeCell ref="B3:C3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A1" sqref="A1"/>
    </sheetView>
  </sheetViews>
  <sheetFormatPr defaultColWidth="10" defaultRowHeight="13.5" outlineLevelCol="3"/>
  <cols>
    <col min="1" max="1" width="35.825" customWidth="1"/>
    <col min="2" max="2" width="18.275" customWidth="1"/>
    <col min="3" max="3" width="21.2583333333333" customWidth="1"/>
    <col min="4" max="4" width="12.2083333333333" customWidth="1"/>
    <col min="5" max="5" width="9.76666666666667" customWidth="1"/>
  </cols>
  <sheetData>
    <row r="1" ht="16.35" customHeight="1" spans="1:1">
      <c r="A1" s="1" t="s">
        <v>40</v>
      </c>
    </row>
    <row r="2" ht="22.4" customHeight="1" spans="1:4">
      <c r="A2" s="2" t="s">
        <v>41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474</v>
      </c>
      <c r="B4" s="5" t="s">
        <v>51</v>
      </c>
      <c r="C4" s="5" t="s">
        <v>52</v>
      </c>
      <c r="D4" s="5" t="s">
        <v>53</v>
      </c>
    </row>
    <row r="5" ht="22.8" customHeight="1" spans="1:4">
      <c r="A5" s="7" t="s">
        <v>503</v>
      </c>
      <c r="B5" s="7"/>
      <c r="C5" s="11"/>
      <c r="D5" s="7"/>
    </row>
    <row r="6" ht="22.8" customHeight="1" spans="1:4">
      <c r="A6" s="7" t="s">
        <v>504</v>
      </c>
      <c r="B6" s="7"/>
      <c r="C6" s="11">
        <v>5656</v>
      </c>
      <c r="D6" s="7"/>
    </row>
    <row r="7" ht="22.8" customHeight="1" spans="1:4">
      <c r="A7" s="7" t="s">
        <v>505</v>
      </c>
      <c r="B7" s="7"/>
      <c r="C7" s="11"/>
      <c r="D7" s="7"/>
    </row>
    <row r="8" ht="22.8" customHeight="1" spans="1:4">
      <c r="A8" s="7" t="s">
        <v>506</v>
      </c>
      <c r="B8" s="7"/>
      <c r="C8" s="11"/>
      <c r="D8" s="7"/>
    </row>
    <row r="9" ht="22.8" customHeight="1" spans="1:4">
      <c r="A9" s="7" t="s">
        <v>507</v>
      </c>
      <c r="B9" s="7"/>
      <c r="C9" s="11"/>
      <c r="D9" s="7"/>
    </row>
    <row r="10" ht="22.8" customHeight="1" spans="1:4">
      <c r="A10" s="5" t="s">
        <v>84</v>
      </c>
      <c r="B10" s="7"/>
      <c r="C10" s="10">
        <v>5656</v>
      </c>
      <c r="D10" s="7"/>
    </row>
    <row r="11" ht="22.8" customHeight="1" spans="1:4">
      <c r="A11" s="6" t="s">
        <v>86</v>
      </c>
      <c r="B11" s="7"/>
      <c r="C11" s="10"/>
      <c r="D11" s="7"/>
    </row>
    <row r="12" ht="22.8" customHeight="1" spans="1:4">
      <c r="A12" s="7" t="s">
        <v>508</v>
      </c>
      <c r="B12" s="7"/>
      <c r="C12" s="11"/>
      <c r="D12" s="7"/>
    </row>
    <row r="13" ht="22.8" customHeight="1" spans="1:4">
      <c r="A13" s="7" t="s">
        <v>509</v>
      </c>
      <c r="B13" s="7"/>
      <c r="C13" s="11"/>
      <c r="D13" s="7"/>
    </row>
    <row r="14" ht="22.8" customHeight="1" spans="1:4">
      <c r="A14" s="5" t="s">
        <v>95</v>
      </c>
      <c r="B14" s="7"/>
      <c r="C14" s="10">
        <v>5656</v>
      </c>
      <c r="D14" s="7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25" workbookViewId="0">
      <selection activeCell="B5" sqref="B5:B46"/>
    </sheetView>
  </sheetViews>
  <sheetFormatPr defaultColWidth="10" defaultRowHeight="13.5" outlineLevelCol="5"/>
  <cols>
    <col min="1" max="1" width="43.875" customWidth="1"/>
    <col min="2" max="3" width="23.075" customWidth="1"/>
    <col min="4" max="4" width="11.125" customWidth="1"/>
    <col min="5" max="7" width="9.76666666666667" customWidth="1"/>
  </cols>
  <sheetData>
    <row r="1" ht="24.15" customHeight="1" spans="1:4">
      <c r="A1" s="25" t="s">
        <v>4</v>
      </c>
      <c r="B1" s="25"/>
      <c r="C1" s="25"/>
      <c r="D1" s="25"/>
    </row>
    <row r="2" ht="41.95" customHeight="1" spans="1:4">
      <c r="A2" s="14" t="s">
        <v>5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50</v>
      </c>
      <c r="B4" s="5" t="s">
        <v>51</v>
      </c>
      <c r="C4" s="5" t="s">
        <v>52</v>
      </c>
      <c r="D4" s="5" t="s">
        <v>53</v>
      </c>
    </row>
    <row r="5" ht="22.8" customHeight="1" spans="1:4">
      <c r="A5" s="6" t="s">
        <v>54</v>
      </c>
      <c r="B5" s="12">
        <f>SUM(B6:B25)</f>
        <v>38328</v>
      </c>
      <c r="C5" s="12">
        <v>41000</v>
      </c>
      <c r="D5" s="26">
        <f>SUM(C5/B5)</f>
        <v>1.06971404717178</v>
      </c>
    </row>
    <row r="6" ht="22.8" customHeight="1" spans="1:4">
      <c r="A6" s="7" t="s">
        <v>55</v>
      </c>
      <c r="B6" s="16">
        <v>16112</v>
      </c>
      <c r="C6" s="16">
        <v>19528</v>
      </c>
      <c r="D6" s="26">
        <f t="shared" ref="D6:D46" si="0">SUM(C6/B6)</f>
        <v>1.21201588877855</v>
      </c>
    </row>
    <row r="7" ht="22.8" customHeight="1" spans="1:4">
      <c r="A7" s="7" t="s">
        <v>56</v>
      </c>
      <c r="B7" s="16"/>
      <c r="C7" s="16"/>
      <c r="D7" s="26"/>
    </row>
    <row r="8" ht="22.8" customHeight="1" spans="1:4">
      <c r="A8" s="7" t="s">
        <v>57</v>
      </c>
      <c r="B8" s="16">
        <v>828</v>
      </c>
      <c r="C8" s="16">
        <v>1064</v>
      </c>
      <c r="D8" s="26">
        <f t="shared" si="0"/>
        <v>1.28502415458937</v>
      </c>
    </row>
    <row r="9" ht="22.8" customHeight="1" spans="1:6">
      <c r="A9" s="7" t="s">
        <v>58</v>
      </c>
      <c r="B9" s="16"/>
      <c r="C9" s="16"/>
      <c r="D9" s="26"/>
      <c r="F9" s="3"/>
    </row>
    <row r="10" ht="22.8" customHeight="1" spans="1:4">
      <c r="A10" s="7" t="s">
        <v>59</v>
      </c>
      <c r="B10" s="16">
        <v>1362</v>
      </c>
      <c r="C10" s="16">
        <v>1750</v>
      </c>
      <c r="D10" s="26">
        <f t="shared" si="0"/>
        <v>1.2848751835536</v>
      </c>
    </row>
    <row r="11" ht="22.8" customHeight="1" spans="1:4">
      <c r="A11" s="7" t="s">
        <v>60</v>
      </c>
      <c r="B11" s="16">
        <v>94</v>
      </c>
      <c r="C11" s="16">
        <v>150</v>
      </c>
      <c r="D11" s="26">
        <f t="shared" si="0"/>
        <v>1.59574468085106</v>
      </c>
    </row>
    <row r="12" ht="22.8" customHeight="1" spans="1:4">
      <c r="A12" s="7" t="s">
        <v>61</v>
      </c>
      <c r="B12" s="16">
        <v>1954</v>
      </c>
      <c r="C12" s="16">
        <v>2554</v>
      </c>
      <c r="D12" s="26">
        <f t="shared" si="0"/>
        <v>1.30706243602866</v>
      </c>
    </row>
    <row r="13" ht="22.8" customHeight="1" spans="1:4">
      <c r="A13" s="7" t="s">
        <v>62</v>
      </c>
      <c r="B13" s="16">
        <v>400</v>
      </c>
      <c r="C13" s="16">
        <v>440</v>
      </c>
      <c r="D13" s="26">
        <f t="shared" si="0"/>
        <v>1.1</v>
      </c>
    </row>
    <row r="14" ht="22.8" customHeight="1" spans="1:4">
      <c r="A14" s="7" t="s">
        <v>63</v>
      </c>
      <c r="B14" s="16">
        <v>220</v>
      </c>
      <c r="C14" s="16">
        <v>240</v>
      </c>
      <c r="D14" s="26">
        <f t="shared" si="0"/>
        <v>1.09090909090909</v>
      </c>
    </row>
    <row r="15" ht="22.8" customHeight="1" spans="1:4">
      <c r="A15" s="7" t="s">
        <v>64</v>
      </c>
      <c r="B15" s="16">
        <v>1853</v>
      </c>
      <c r="C15" s="16">
        <v>1860</v>
      </c>
      <c r="D15" s="26">
        <f t="shared" si="0"/>
        <v>1.00377765785213</v>
      </c>
    </row>
    <row r="16" ht="22.8" customHeight="1" spans="1:4">
      <c r="A16" s="7" t="s">
        <v>65</v>
      </c>
      <c r="B16" s="16">
        <v>7434</v>
      </c>
      <c r="C16" s="16">
        <v>3714</v>
      </c>
      <c r="D16" s="26">
        <f t="shared" si="0"/>
        <v>0.499596448748991</v>
      </c>
    </row>
    <row r="17" ht="22.8" customHeight="1" spans="1:4">
      <c r="A17" s="7" t="s">
        <v>66</v>
      </c>
      <c r="B17" s="16">
        <v>392</v>
      </c>
      <c r="C17" s="16">
        <v>600</v>
      </c>
      <c r="D17" s="26">
        <f t="shared" si="0"/>
        <v>1.53061224489796</v>
      </c>
    </row>
    <row r="18" ht="22.8" customHeight="1" spans="1:4">
      <c r="A18" s="7" t="s">
        <v>67</v>
      </c>
      <c r="B18" s="16"/>
      <c r="C18" s="16"/>
      <c r="D18" s="26"/>
    </row>
    <row r="19" ht="22.8" customHeight="1" spans="1:4">
      <c r="A19" s="7" t="s">
        <v>68</v>
      </c>
      <c r="B19" s="16"/>
      <c r="C19" s="16"/>
      <c r="D19" s="26"/>
    </row>
    <row r="20" ht="22.8" customHeight="1" spans="1:4">
      <c r="A20" s="7" t="s">
        <v>69</v>
      </c>
      <c r="B20" s="16"/>
      <c r="C20" s="16"/>
      <c r="D20" s="26"/>
    </row>
    <row r="21" ht="22.8" customHeight="1" spans="1:4">
      <c r="A21" s="7" t="s">
        <v>70</v>
      </c>
      <c r="B21" s="16">
        <v>2670</v>
      </c>
      <c r="C21" s="16">
        <v>1760</v>
      </c>
      <c r="D21" s="26">
        <f t="shared" si="0"/>
        <v>0.659176029962547</v>
      </c>
    </row>
    <row r="22" ht="22.8" customHeight="1" spans="1:4">
      <c r="A22" s="7" t="s">
        <v>71</v>
      </c>
      <c r="B22" s="16">
        <v>4991</v>
      </c>
      <c r="C22" s="16">
        <v>7200</v>
      </c>
      <c r="D22" s="26">
        <f t="shared" si="0"/>
        <v>1.44259667401322</v>
      </c>
    </row>
    <row r="23" ht="22.8" customHeight="1" spans="1:4">
      <c r="A23" s="7" t="s">
        <v>72</v>
      </c>
      <c r="B23" s="16"/>
      <c r="C23" s="16"/>
      <c r="D23" s="26"/>
    </row>
    <row r="24" ht="22.8" customHeight="1" spans="1:4">
      <c r="A24" s="7" t="s">
        <v>73</v>
      </c>
      <c r="B24" s="16">
        <v>18</v>
      </c>
      <c r="C24" s="16">
        <v>140</v>
      </c>
      <c r="D24" s="26">
        <f t="shared" si="0"/>
        <v>7.77777777777778</v>
      </c>
    </row>
    <row r="25" ht="22.8" customHeight="1" spans="1:4">
      <c r="A25" s="7" t="s">
        <v>74</v>
      </c>
      <c r="B25" s="16"/>
      <c r="C25" s="16"/>
      <c r="D25" s="26"/>
    </row>
    <row r="26" ht="22.8" customHeight="1" spans="1:4">
      <c r="A26" s="6" t="s">
        <v>75</v>
      </c>
      <c r="B26" s="12">
        <f>SUM(B27:B34)</f>
        <v>15694</v>
      </c>
      <c r="C26" s="12">
        <v>16805</v>
      </c>
      <c r="D26" s="26">
        <f t="shared" si="0"/>
        <v>1.07079138524277</v>
      </c>
    </row>
    <row r="27" ht="22.8" customHeight="1" spans="1:4">
      <c r="A27" s="7" t="s">
        <v>76</v>
      </c>
      <c r="B27" s="16">
        <f>1951+253+157+322</f>
        <v>2683</v>
      </c>
      <c r="C27" s="16">
        <v>2988</v>
      </c>
      <c r="D27" s="26">
        <f t="shared" si="0"/>
        <v>1.11367871785315</v>
      </c>
    </row>
    <row r="28" ht="22.8" customHeight="1" spans="1:4">
      <c r="A28" s="7" t="s">
        <v>77</v>
      </c>
      <c r="B28" s="16">
        <v>1524</v>
      </c>
      <c r="C28" s="16">
        <v>1118</v>
      </c>
      <c r="D28" s="26">
        <f t="shared" si="0"/>
        <v>0.733595800524934</v>
      </c>
    </row>
    <row r="29" ht="22.8" customHeight="1" spans="1:4">
      <c r="A29" s="7" t="s">
        <v>78</v>
      </c>
      <c r="B29" s="16">
        <v>6397</v>
      </c>
      <c r="C29" s="16">
        <v>4445</v>
      </c>
      <c r="D29" s="26">
        <f t="shared" si="0"/>
        <v>0.69485696420197</v>
      </c>
    </row>
    <row r="30" ht="22.8" customHeight="1" spans="1:4">
      <c r="A30" s="7" t="s">
        <v>79</v>
      </c>
      <c r="B30" s="16"/>
      <c r="C30" s="16"/>
      <c r="D30" s="26"/>
    </row>
    <row r="31" ht="22.8" customHeight="1" spans="1:4">
      <c r="A31" s="7" t="s">
        <v>80</v>
      </c>
      <c r="B31" s="16">
        <v>3810</v>
      </c>
      <c r="C31" s="16">
        <v>7023</v>
      </c>
      <c r="D31" s="26">
        <f t="shared" si="0"/>
        <v>1.84330708661417</v>
      </c>
    </row>
    <row r="32" ht="22.8" customHeight="1" spans="1:4">
      <c r="A32" s="7" t="s">
        <v>81</v>
      </c>
      <c r="B32" s="16">
        <v>547</v>
      </c>
      <c r="C32" s="16">
        <v>500</v>
      </c>
      <c r="D32" s="26">
        <f t="shared" si="0"/>
        <v>0.914076782449726</v>
      </c>
    </row>
    <row r="33" ht="22.8" customHeight="1" spans="1:4">
      <c r="A33" s="7" t="s">
        <v>82</v>
      </c>
      <c r="B33" s="16">
        <v>402</v>
      </c>
      <c r="C33" s="16">
        <v>400</v>
      </c>
      <c r="D33" s="26">
        <f t="shared" si="0"/>
        <v>0.995024875621891</v>
      </c>
    </row>
    <row r="34" ht="22.8" customHeight="1" spans="1:4">
      <c r="A34" s="7" t="s">
        <v>83</v>
      </c>
      <c r="B34" s="16">
        <v>331</v>
      </c>
      <c r="C34" s="16">
        <v>331</v>
      </c>
      <c r="D34" s="26">
        <f t="shared" si="0"/>
        <v>1</v>
      </c>
    </row>
    <row r="35" ht="22.8" customHeight="1" spans="1:4">
      <c r="A35" s="5" t="s">
        <v>84</v>
      </c>
      <c r="B35" s="12">
        <f>SUM(B5,B26)</f>
        <v>54022</v>
      </c>
      <c r="C35" s="12">
        <v>57805</v>
      </c>
      <c r="D35" s="26">
        <f t="shared" si="0"/>
        <v>1.07002702602643</v>
      </c>
    </row>
    <row r="36" ht="22.8" customHeight="1" spans="1:4">
      <c r="A36" s="6" t="s">
        <v>85</v>
      </c>
      <c r="B36" s="16"/>
      <c r="C36" s="12"/>
      <c r="D36" s="26"/>
    </row>
    <row r="37" ht="22.8" customHeight="1" spans="1:4">
      <c r="A37" s="6" t="s">
        <v>86</v>
      </c>
      <c r="B37" s="16">
        <f>SUM(B38:B45)</f>
        <v>181428</v>
      </c>
      <c r="C37" s="12">
        <v>159322</v>
      </c>
      <c r="D37" s="26">
        <f t="shared" si="0"/>
        <v>0.878155521749675</v>
      </c>
    </row>
    <row r="38" ht="22.8" customHeight="1" spans="1:4">
      <c r="A38" s="7" t="s">
        <v>87</v>
      </c>
      <c r="B38" s="16">
        <v>2737</v>
      </c>
      <c r="C38" s="16">
        <v>2737</v>
      </c>
      <c r="D38" s="26">
        <f t="shared" si="0"/>
        <v>1</v>
      </c>
    </row>
    <row r="39" ht="22.8" customHeight="1" spans="1:4">
      <c r="A39" s="7" t="s">
        <v>88</v>
      </c>
      <c r="B39" s="16">
        <v>91906</v>
      </c>
      <c r="C39" s="16">
        <v>100568</v>
      </c>
      <c r="D39" s="26">
        <f t="shared" si="0"/>
        <v>1.09424847126412</v>
      </c>
    </row>
    <row r="40" ht="22.8" customHeight="1" spans="1:4">
      <c r="A40" s="7" t="s">
        <v>89</v>
      </c>
      <c r="B40" s="16">
        <v>24294</v>
      </c>
      <c r="C40" s="16">
        <v>28695</v>
      </c>
      <c r="D40" s="26">
        <f t="shared" si="0"/>
        <v>1.18115584094838</v>
      </c>
    </row>
    <row r="41" ht="22.8" customHeight="1" spans="1:4">
      <c r="A41" s="7" t="s">
        <v>90</v>
      </c>
      <c r="B41" s="16"/>
      <c r="C41" s="16"/>
      <c r="D41" s="26"/>
    </row>
    <row r="42" ht="22.8" customHeight="1" spans="1:4">
      <c r="A42" s="7" t="s">
        <v>91</v>
      </c>
      <c r="B42" s="16">
        <v>24475</v>
      </c>
      <c r="C42" s="16">
        <v>26700</v>
      </c>
      <c r="D42" s="26">
        <f t="shared" si="0"/>
        <v>1.09090909090909</v>
      </c>
    </row>
    <row r="43" ht="22.8" customHeight="1" spans="1:4">
      <c r="A43" s="7" t="s">
        <v>92</v>
      </c>
      <c r="B43" s="16">
        <v>37324</v>
      </c>
      <c r="C43" s="16"/>
      <c r="D43" s="26">
        <f t="shared" si="0"/>
        <v>0</v>
      </c>
    </row>
    <row r="44" ht="22.8" customHeight="1" spans="1:4">
      <c r="A44" s="7" t="s">
        <v>93</v>
      </c>
      <c r="B44" s="16"/>
      <c r="C44" s="16"/>
      <c r="D44" s="26"/>
    </row>
    <row r="45" ht="22.8" customHeight="1" spans="1:4">
      <c r="A45" s="7" t="s">
        <v>94</v>
      </c>
      <c r="B45" s="16">
        <v>692</v>
      </c>
      <c r="C45" s="16">
        <v>622</v>
      </c>
      <c r="D45" s="26">
        <f t="shared" si="0"/>
        <v>0.898843930635838</v>
      </c>
    </row>
    <row r="46" ht="22.8" customHeight="1" spans="1:4">
      <c r="A46" s="5" t="s">
        <v>95</v>
      </c>
      <c r="B46" s="12">
        <f>SUM(B35,B37)</f>
        <v>235450</v>
      </c>
      <c r="C46" s="12">
        <v>217127</v>
      </c>
      <c r="D46" s="26">
        <f t="shared" si="0"/>
        <v>0.922178806540667</v>
      </c>
    </row>
  </sheetData>
  <mergeCells count="3">
    <mergeCell ref="A1:D1"/>
    <mergeCell ref="A2:D2"/>
    <mergeCell ref="C3:D3"/>
  </mergeCells>
  <pageMargins left="0.75" right="0.75" top="0.26875" bottom="0.26875" header="0" footer="0"/>
  <pageSetup paperSize="8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"/>
    </sheetView>
  </sheetViews>
  <sheetFormatPr defaultColWidth="10" defaultRowHeight="13.5" outlineLevelCol="3"/>
  <cols>
    <col min="1" max="1" width="42.6083333333333" customWidth="1"/>
    <col min="2" max="2" width="18.725" customWidth="1"/>
    <col min="3" max="3" width="19.675" customWidth="1"/>
    <col min="4" max="4" width="10.7666666666667" customWidth="1"/>
    <col min="5" max="5" width="9.76666666666667" customWidth="1"/>
  </cols>
  <sheetData>
    <row r="1" ht="16.35" customHeight="1" spans="1:1">
      <c r="A1" s="1" t="s">
        <v>43</v>
      </c>
    </row>
    <row r="2" ht="22.4" customHeight="1" spans="1:4">
      <c r="A2" s="2" t="s">
        <v>44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510</v>
      </c>
      <c r="B4" s="5" t="s">
        <v>51</v>
      </c>
      <c r="C4" s="5" t="s">
        <v>52</v>
      </c>
      <c r="D4" s="5" t="s">
        <v>53</v>
      </c>
    </row>
    <row r="5" ht="22.8" customHeight="1" spans="1:4">
      <c r="A5" s="6" t="s">
        <v>511</v>
      </c>
      <c r="B5" s="7"/>
      <c r="C5" s="8">
        <v>100</v>
      </c>
      <c r="D5" s="7"/>
    </row>
    <row r="6" ht="22.8" customHeight="1" spans="1:4">
      <c r="A6" s="7" t="s">
        <v>512</v>
      </c>
      <c r="B6" s="7"/>
      <c r="C6" s="9">
        <v>35</v>
      </c>
      <c r="D6" s="7"/>
    </row>
    <row r="7" ht="22.8" customHeight="1" spans="1:4">
      <c r="A7" s="7" t="s">
        <v>513</v>
      </c>
      <c r="B7" s="7"/>
      <c r="C7" s="9">
        <v>65</v>
      </c>
      <c r="D7" s="7"/>
    </row>
    <row r="8" ht="22.8" customHeight="1" spans="1:4">
      <c r="A8" s="6" t="s">
        <v>514</v>
      </c>
      <c r="B8" s="7"/>
      <c r="C8" s="8">
        <v>625</v>
      </c>
      <c r="D8" s="7"/>
    </row>
    <row r="9" ht="22.8" customHeight="1" spans="1:4">
      <c r="A9" s="7" t="s">
        <v>426</v>
      </c>
      <c r="B9" s="7"/>
      <c r="C9" s="9">
        <v>625</v>
      </c>
      <c r="D9" s="7"/>
    </row>
    <row r="10" ht="22.8" customHeight="1" spans="1:4">
      <c r="A10" s="5" t="s">
        <v>125</v>
      </c>
      <c r="B10" s="7"/>
      <c r="C10" s="10">
        <v>725</v>
      </c>
      <c r="D10" s="7"/>
    </row>
    <row r="11" ht="22.8" customHeight="1" spans="1:4">
      <c r="A11" s="6" t="s">
        <v>127</v>
      </c>
      <c r="B11" s="7"/>
      <c r="C11" s="10">
        <v>5000</v>
      </c>
      <c r="D11" s="7"/>
    </row>
    <row r="12" ht="22.8" customHeight="1" spans="1:4">
      <c r="A12" s="7" t="s">
        <v>515</v>
      </c>
      <c r="B12" s="7"/>
      <c r="C12" s="11">
        <v>5000</v>
      </c>
      <c r="D12" s="7"/>
    </row>
    <row r="13" ht="22.8" customHeight="1" spans="1:4">
      <c r="A13" s="5" t="s">
        <v>134</v>
      </c>
      <c r="B13" s="7"/>
      <c r="C13" s="10">
        <v>5725</v>
      </c>
      <c r="D13" s="7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"/>
    </sheetView>
  </sheetViews>
  <sheetFormatPr defaultColWidth="10" defaultRowHeight="13.5" outlineLevelCol="3"/>
  <cols>
    <col min="1" max="1" width="41.25" customWidth="1"/>
    <col min="2" max="2" width="16.4166666666667" customWidth="1"/>
    <col min="3" max="3" width="23.75" customWidth="1"/>
    <col min="4" max="4" width="11.3083333333333" customWidth="1"/>
    <col min="5" max="5" width="9.76666666666667" customWidth="1"/>
  </cols>
  <sheetData>
    <row r="1" ht="16.35" customHeight="1" spans="1:1">
      <c r="A1" s="1" t="s">
        <v>45</v>
      </c>
    </row>
    <row r="2" ht="23.25" customHeight="1" spans="1:4">
      <c r="A2" s="2" t="s">
        <v>46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474</v>
      </c>
      <c r="B4" s="5" t="s">
        <v>51</v>
      </c>
      <c r="C4" s="5" t="s">
        <v>52</v>
      </c>
      <c r="D4" s="5" t="s">
        <v>53</v>
      </c>
    </row>
    <row r="5" ht="22.8" customHeight="1" spans="1:4">
      <c r="A5" s="7" t="s">
        <v>503</v>
      </c>
      <c r="B5" s="7"/>
      <c r="C5" s="11"/>
      <c r="D5" s="7"/>
    </row>
    <row r="6" ht="22.8" customHeight="1" spans="1:4">
      <c r="A6" s="7" t="s">
        <v>504</v>
      </c>
      <c r="B6" s="7"/>
      <c r="C6" s="11">
        <v>5656</v>
      </c>
      <c r="D6" s="7"/>
    </row>
    <row r="7" ht="22.8" customHeight="1" spans="1:4">
      <c r="A7" s="7" t="s">
        <v>505</v>
      </c>
      <c r="B7" s="7"/>
      <c r="C7" s="11"/>
      <c r="D7" s="7"/>
    </row>
    <row r="8" ht="22.8" customHeight="1" spans="1:4">
      <c r="A8" s="7" t="s">
        <v>506</v>
      </c>
      <c r="B8" s="7"/>
      <c r="C8" s="11"/>
      <c r="D8" s="7"/>
    </row>
    <row r="9" ht="22.8" customHeight="1" spans="1:4">
      <c r="A9" s="7" t="s">
        <v>507</v>
      </c>
      <c r="B9" s="7"/>
      <c r="C9" s="11"/>
      <c r="D9" s="7"/>
    </row>
    <row r="10" ht="22.8" customHeight="1" spans="1:4">
      <c r="A10" s="5" t="s">
        <v>84</v>
      </c>
      <c r="B10" s="7"/>
      <c r="C10" s="10">
        <v>5656</v>
      </c>
      <c r="D10" s="7"/>
    </row>
    <row r="11" ht="22.8" customHeight="1" spans="1:4">
      <c r="A11" s="7" t="s">
        <v>86</v>
      </c>
      <c r="B11" s="7"/>
      <c r="C11" s="9"/>
      <c r="D11" s="7"/>
    </row>
    <row r="12" ht="22.8" customHeight="1" spans="1:4">
      <c r="A12" s="7" t="s">
        <v>508</v>
      </c>
      <c r="B12" s="7"/>
      <c r="C12" s="11"/>
      <c r="D12" s="7"/>
    </row>
    <row r="13" ht="22.8" customHeight="1" spans="1:4">
      <c r="A13" s="7" t="s">
        <v>516</v>
      </c>
      <c r="B13" s="7"/>
      <c r="C13" s="11"/>
      <c r="D13" s="7"/>
    </row>
    <row r="14" ht="22.8" customHeight="1" spans="1:4">
      <c r="A14" s="7" t="s">
        <v>509</v>
      </c>
      <c r="B14" s="7"/>
      <c r="C14" s="11"/>
      <c r="D14" s="7"/>
    </row>
    <row r="15" ht="22.8" customHeight="1" spans="1:4">
      <c r="A15" s="5" t="s">
        <v>95</v>
      </c>
      <c r="B15" s="7"/>
      <c r="C15" s="10">
        <v>5656</v>
      </c>
      <c r="D15" s="7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"/>
    </sheetView>
  </sheetViews>
  <sheetFormatPr defaultColWidth="10" defaultRowHeight="13.5" outlineLevelCol="3"/>
  <cols>
    <col min="1" max="1" width="42.6083333333333" customWidth="1"/>
    <col min="2" max="2" width="18.725" customWidth="1"/>
    <col min="3" max="3" width="19.675" customWidth="1"/>
    <col min="4" max="4" width="10.7666666666667" customWidth="1"/>
    <col min="5" max="5" width="9.76666666666667" customWidth="1"/>
  </cols>
  <sheetData>
    <row r="1" ht="16.35" customHeight="1" spans="1:1">
      <c r="A1" s="1" t="s">
        <v>47</v>
      </c>
    </row>
    <row r="2" ht="21.55" customHeight="1" spans="1:4">
      <c r="A2" s="2" t="s">
        <v>48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510</v>
      </c>
      <c r="B4" s="5" t="s">
        <v>51</v>
      </c>
      <c r="C4" s="5" t="s">
        <v>52</v>
      </c>
      <c r="D4" s="5" t="s">
        <v>53</v>
      </c>
    </row>
    <row r="5" ht="22.8" customHeight="1" spans="1:4">
      <c r="A5" s="6" t="s">
        <v>511</v>
      </c>
      <c r="B5" s="7"/>
      <c r="C5" s="8">
        <v>100</v>
      </c>
      <c r="D5" s="7"/>
    </row>
    <row r="6" ht="22.8" customHeight="1" spans="1:4">
      <c r="A6" s="7" t="s">
        <v>512</v>
      </c>
      <c r="B6" s="7"/>
      <c r="C6" s="9">
        <v>35</v>
      </c>
      <c r="D6" s="7"/>
    </row>
    <row r="7" ht="22.8" customHeight="1" spans="1:4">
      <c r="A7" s="7" t="s">
        <v>513</v>
      </c>
      <c r="B7" s="7"/>
      <c r="C7" s="9">
        <v>65</v>
      </c>
      <c r="D7" s="7"/>
    </row>
    <row r="8" ht="22.8" customHeight="1" spans="1:4">
      <c r="A8" s="6" t="s">
        <v>514</v>
      </c>
      <c r="B8" s="7"/>
      <c r="C8" s="8">
        <v>625</v>
      </c>
      <c r="D8" s="7"/>
    </row>
    <row r="9" ht="22.8" customHeight="1" spans="1:4">
      <c r="A9" s="7" t="s">
        <v>426</v>
      </c>
      <c r="B9" s="7"/>
      <c r="C9" s="9">
        <v>625</v>
      </c>
      <c r="D9" s="7"/>
    </row>
    <row r="10" ht="22.8" customHeight="1" spans="1:4">
      <c r="A10" s="5" t="s">
        <v>125</v>
      </c>
      <c r="B10" s="7"/>
      <c r="C10" s="10">
        <v>725</v>
      </c>
      <c r="D10" s="7"/>
    </row>
    <row r="11" ht="22.8" customHeight="1" spans="1:4">
      <c r="A11" s="6" t="s">
        <v>127</v>
      </c>
      <c r="B11" s="7"/>
      <c r="C11" s="10">
        <v>5000</v>
      </c>
      <c r="D11" s="7"/>
    </row>
    <row r="12" ht="22.8" customHeight="1" spans="1:4">
      <c r="A12" s="7" t="s">
        <v>515</v>
      </c>
      <c r="B12" s="7"/>
      <c r="C12" s="11">
        <v>5000</v>
      </c>
      <c r="D12" s="7"/>
    </row>
    <row r="13" ht="22.8" customHeight="1" spans="1:4">
      <c r="A13" s="5" t="s">
        <v>134</v>
      </c>
      <c r="B13" s="7"/>
      <c r="C13" s="10">
        <v>5725</v>
      </c>
      <c r="D13" s="7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A42" sqref="$A4:$XFD42"/>
    </sheetView>
  </sheetViews>
  <sheetFormatPr defaultColWidth="10" defaultRowHeight="13.5" outlineLevelCol="3"/>
  <cols>
    <col min="1" max="1" width="23.875" customWidth="1"/>
    <col min="2" max="2" width="17.875" customWidth="1"/>
    <col min="3" max="3" width="23.075" customWidth="1"/>
    <col min="4" max="4" width="10.9416666666667" customWidth="1"/>
    <col min="5" max="5" width="9.76666666666667" customWidth="1"/>
  </cols>
  <sheetData>
    <row r="1" ht="16.35" customHeight="1" spans="1:1">
      <c r="A1" s="1" t="s">
        <v>7</v>
      </c>
    </row>
    <row r="2" ht="41.95" customHeight="1" spans="1:4">
      <c r="A2" s="14" t="s">
        <v>8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18" customHeight="1" spans="1:4">
      <c r="A4" s="5" t="s">
        <v>96</v>
      </c>
      <c r="B4" s="5" t="s">
        <v>51</v>
      </c>
      <c r="C4" s="5" t="s">
        <v>52</v>
      </c>
      <c r="D4" s="5" t="s">
        <v>53</v>
      </c>
    </row>
    <row r="5" ht="18" customHeight="1" spans="1:4">
      <c r="A5" s="7" t="s">
        <v>97</v>
      </c>
      <c r="B5" s="19">
        <v>24390</v>
      </c>
      <c r="C5" s="16">
        <f>27933.706324-2020</f>
        <v>25913.706324</v>
      </c>
      <c r="D5" s="20">
        <f>SUM(C5/B5)</f>
        <v>1.06247258400984</v>
      </c>
    </row>
    <row r="6" ht="18" customHeight="1" spans="1:4">
      <c r="A6" s="7" t="s">
        <v>98</v>
      </c>
      <c r="B6" s="19">
        <v>0</v>
      </c>
      <c r="C6" s="16"/>
      <c r="D6" s="20"/>
    </row>
    <row r="7" ht="18" customHeight="1" spans="1:4">
      <c r="A7" s="7" t="s">
        <v>99</v>
      </c>
      <c r="B7" s="19">
        <v>0</v>
      </c>
      <c r="C7" s="16"/>
      <c r="D7" s="20"/>
    </row>
    <row r="8" ht="18" customHeight="1" spans="1:4">
      <c r="A8" s="7" t="s">
        <v>100</v>
      </c>
      <c r="B8" s="19">
        <v>8880</v>
      </c>
      <c r="C8" s="16">
        <v>9023.6681</v>
      </c>
      <c r="D8" s="20">
        <f t="shared" ref="D6:D42" si="0">SUM(C8/B8)</f>
        <v>1.01617884009009</v>
      </c>
    </row>
    <row r="9" ht="18" customHeight="1" spans="1:4">
      <c r="A9" s="7" t="s">
        <v>101</v>
      </c>
      <c r="B9" s="19">
        <v>29893</v>
      </c>
      <c r="C9" s="16">
        <v>28864.193816</v>
      </c>
      <c r="D9" s="20">
        <f t="shared" si="0"/>
        <v>0.965583709095775</v>
      </c>
    </row>
    <row r="10" ht="18" customHeight="1" spans="1:4">
      <c r="A10" s="7" t="s">
        <v>102</v>
      </c>
      <c r="B10" s="19">
        <v>3918</v>
      </c>
      <c r="C10" s="16">
        <v>1554.11909</v>
      </c>
      <c r="D10" s="20">
        <f t="shared" si="0"/>
        <v>0.396661329760082</v>
      </c>
    </row>
    <row r="11" ht="18" customHeight="1" spans="1:4">
      <c r="A11" s="7" t="s">
        <v>103</v>
      </c>
      <c r="B11" s="19">
        <v>2290</v>
      </c>
      <c r="C11" s="16">
        <v>2454.107223</v>
      </c>
      <c r="D11" s="20">
        <f t="shared" si="0"/>
        <v>1.07166254279476</v>
      </c>
    </row>
    <row r="12" ht="18" customHeight="1" spans="1:4">
      <c r="A12" s="7" t="s">
        <v>104</v>
      </c>
      <c r="B12" s="19">
        <v>24640</v>
      </c>
      <c r="C12" s="16">
        <v>30015.260067</v>
      </c>
      <c r="D12" s="20">
        <f t="shared" si="0"/>
        <v>1.21815178843344</v>
      </c>
    </row>
    <row r="13" ht="18" customHeight="1" spans="1:4">
      <c r="A13" s="7" t="s">
        <v>105</v>
      </c>
      <c r="B13" s="21"/>
      <c r="C13" s="16"/>
      <c r="D13" s="20"/>
    </row>
    <row r="14" ht="18" customHeight="1" spans="1:4">
      <c r="A14" s="7" t="s">
        <v>106</v>
      </c>
      <c r="B14" s="19">
        <v>19486</v>
      </c>
      <c r="C14" s="16">
        <v>19818.511606</v>
      </c>
      <c r="D14" s="20">
        <f t="shared" si="0"/>
        <v>1.01706412839988</v>
      </c>
    </row>
    <row r="15" ht="18" customHeight="1" spans="1:4">
      <c r="A15" s="7" t="s">
        <v>107</v>
      </c>
      <c r="B15" s="19">
        <v>7409</v>
      </c>
      <c r="C15" s="16">
        <v>6505.6172</v>
      </c>
      <c r="D15" s="20">
        <f t="shared" si="0"/>
        <v>0.878069537049534</v>
      </c>
    </row>
    <row r="16" ht="18" customHeight="1" spans="1:4">
      <c r="A16" s="7" t="s">
        <v>108</v>
      </c>
      <c r="B16" s="19">
        <v>4429</v>
      </c>
      <c r="C16" s="16">
        <v>13401.688996</v>
      </c>
      <c r="D16" s="20">
        <f t="shared" si="0"/>
        <v>3.02589500925717</v>
      </c>
    </row>
    <row r="17" ht="18" customHeight="1" spans="1:4">
      <c r="A17" s="7" t="s">
        <v>109</v>
      </c>
      <c r="B17" s="19">
        <v>43174</v>
      </c>
      <c r="C17" s="16">
        <v>40173.438739</v>
      </c>
      <c r="D17" s="20">
        <f t="shared" si="0"/>
        <v>0.93050073514152</v>
      </c>
    </row>
    <row r="18" ht="18" customHeight="1" spans="1:4">
      <c r="A18" s="7" t="s">
        <v>110</v>
      </c>
      <c r="B18" s="19">
        <v>5967</v>
      </c>
      <c r="C18" s="16">
        <v>7046.257502</v>
      </c>
      <c r="D18" s="20">
        <f t="shared" si="0"/>
        <v>1.18087104105916</v>
      </c>
    </row>
    <row r="19" ht="18" customHeight="1" spans="1:4">
      <c r="A19" s="7" t="s">
        <v>111</v>
      </c>
      <c r="B19" s="19">
        <v>2790</v>
      </c>
      <c r="C19" s="16">
        <v>8859.569968</v>
      </c>
      <c r="D19" s="20">
        <f t="shared" si="0"/>
        <v>3.17547310681004</v>
      </c>
    </row>
    <row r="20" ht="18" customHeight="1" spans="1:4">
      <c r="A20" s="7" t="s">
        <v>112</v>
      </c>
      <c r="B20" s="19">
        <v>1259</v>
      </c>
      <c r="C20" s="16">
        <v>1644.376168</v>
      </c>
      <c r="D20" s="20">
        <f t="shared" si="0"/>
        <v>1.30609703574265</v>
      </c>
    </row>
    <row r="21" ht="18" customHeight="1" spans="1:4">
      <c r="A21" s="7" t="s">
        <v>113</v>
      </c>
      <c r="B21" s="19">
        <v>102</v>
      </c>
      <c r="C21" s="16"/>
      <c r="D21" s="20">
        <f t="shared" si="0"/>
        <v>0</v>
      </c>
    </row>
    <row r="22" ht="18" customHeight="1" spans="1:4">
      <c r="A22" s="7" t="s">
        <v>114</v>
      </c>
      <c r="B22" s="19">
        <v>0</v>
      </c>
      <c r="C22" s="16"/>
      <c r="D22" s="20"/>
    </row>
    <row r="23" ht="18" customHeight="1" spans="1:4">
      <c r="A23" s="7" t="s">
        <v>115</v>
      </c>
      <c r="B23" s="19">
        <v>2272</v>
      </c>
      <c r="C23" s="16">
        <v>4600.317395</v>
      </c>
      <c r="D23" s="20">
        <f t="shared" si="0"/>
        <v>2.02478758582746</v>
      </c>
    </row>
    <row r="24" ht="18" customHeight="1" spans="1:4">
      <c r="A24" s="7" t="s">
        <v>116</v>
      </c>
      <c r="B24" s="19">
        <v>7992</v>
      </c>
      <c r="C24" s="16">
        <v>7529.118506</v>
      </c>
      <c r="D24" s="20">
        <f t="shared" si="0"/>
        <v>0.942081895145145</v>
      </c>
    </row>
    <row r="25" ht="18" customHeight="1" spans="1:4">
      <c r="A25" s="7" t="s">
        <v>117</v>
      </c>
      <c r="B25" s="19">
        <v>101</v>
      </c>
      <c r="C25" s="16">
        <v>155</v>
      </c>
      <c r="D25" s="20">
        <f t="shared" si="0"/>
        <v>1.53465346534653</v>
      </c>
    </row>
    <row r="26" ht="18" customHeight="1" spans="1:4">
      <c r="A26" s="7" t="s">
        <v>118</v>
      </c>
      <c r="B26" s="19"/>
      <c r="C26" s="16"/>
      <c r="D26" s="20"/>
    </row>
    <row r="27" ht="18" customHeight="1" spans="1:4">
      <c r="A27" s="7" t="s">
        <v>119</v>
      </c>
      <c r="B27" s="19">
        <v>1476</v>
      </c>
      <c r="C27" s="16">
        <v>1617.4493</v>
      </c>
      <c r="D27" s="20">
        <f t="shared" si="0"/>
        <v>1.09583285907859</v>
      </c>
    </row>
    <row r="28" ht="18" customHeight="1" spans="1:4">
      <c r="A28" s="7" t="s">
        <v>120</v>
      </c>
      <c r="B28" s="21"/>
      <c r="C28" s="16"/>
      <c r="D28" s="20"/>
    </row>
    <row r="29" ht="18" customHeight="1" spans="1:4">
      <c r="A29" s="7" t="s">
        <v>121</v>
      </c>
      <c r="B29" s="19">
        <v>0</v>
      </c>
      <c r="C29" s="16"/>
      <c r="D29" s="20"/>
    </row>
    <row r="30" ht="18" customHeight="1" spans="1:4">
      <c r="A30" s="7" t="s">
        <v>122</v>
      </c>
      <c r="B30" s="19">
        <v>5083</v>
      </c>
      <c r="C30" s="16">
        <v>5428</v>
      </c>
      <c r="D30" s="20">
        <f t="shared" si="0"/>
        <v>1.06787330316742</v>
      </c>
    </row>
    <row r="31" ht="18" customHeight="1" spans="1:4">
      <c r="A31" s="7" t="s">
        <v>123</v>
      </c>
      <c r="B31" s="22"/>
      <c r="C31" s="16"/>
      <c r="D31" s="20"/>
    </row>
    <row r="32" ht="18" customHeight="1" spans="1:4">
      <c r="A32" s="7" t="s">
        <v>124</v>
      </c>
      <c r="B32" s="22"/>
      <c r="C32" s="16"/>
      <c r="D32" s="20"/>
    </row>
    <row r="33" ht="18" customHeight="1" spans="1:4">
      <c r="A33" s="5" t="s">
        <v>125</v>
      </c>
      <c r="B33" s="23">
        <f>SUM(B5:B32)</f>
        <v>195551</v>
      </c>
      <c r="C33" s="23">
        <f>SUM(C5:C32)</f>
        <v>214604.4</v>
      </c>
      <c r="D33" s="20">
        <f t="shared" si="0"/>
        <v>1.09743442887022</v>
      </c>
    </row>
    <row r="34" ht="18" customHeight="1" spans="1:4">
      <c r="A34" s="6" t="s">
        <v>126</v>
      </c>
      <c r="B34" s="19">
        <v>26229</v>
      </c>
      <c r="C34" s="12">
        <v>502.6</v>
      </c>
      <c r="D34" s="20">
        <f t="shared" si="0"/>
        <v>0.0191619962636776</v>
      </c>
    </row>
    <row r="35" ht="18" customHeight="1" spans="1:4">
      <c r="A35" s="6" t="s">
        <v>127</v>
      </c>
      <c r="B35" s="19">
        <f>SUM(B36:B41)</f>
        <v>13546</v>
      </c>
      <c r="C35" s="16">
        <f>SUM(C36:C41)</f>
        <v>2020</v>
      </c>
      <c r="D35" s="20">
        <f t="shared" si="0"/>
        <v>0.149121511885427</v>
      </c>
    </row>
    <row r="36" ht="18" customHeight="1" spans="1:4">
      <c r="A36" s="7" t="s">
        <v>128</v>
      </c>
      <c r="B36" s="19">
        <v>2085</v>
      </c>
      <c r="C36" s="16">
        <v>2020</v>
      </c>
      <c r="D36" s="20">
        <f t="shared" si="0"/>
        <v>0.968824940047962</v>
      </c>
    </row>
    <row r="37" ht="18" customHeight="1" spans="1:4">
      <c r="A37" s="7" t="s">
        <v>129</v>
      </c>
      <c r="B37" s="19"/>
      <c r="C37" s="16"/>
      <c r="D37" s="20"/>
    </row>
    <row r="38" ht="18" customHeight="1" spans="1:4">
      <c r="A38" s="7" t="s">
        <v>130</v>
      </c>
      <c r="B38" s="19">
        <v>10839</v>
      </c>
      <c r="C38" s="16"/>
      <c r="D38" s="20">
        <f t="shared" si="0"/>
        <v>0</v>
      </c>
    </row>
    <row r="39" ht="18" customHeight="1" spans="1:4">
      <c r="A39" s="7" t="s">
        <v>131</v>
      </c>
      <c r="B39" s="19"/>
      <c r="C39" s="16"/>
      <c r="D39" s="20"/>
    </row>
    <row r="40" ht="18" customHeight="1" spans="1:4">
      <c r="A40" s="7" t="s">
        <v>132</v>
      </c>
      <c r="B40" s="19"/>
      <c r="C40" s="16"/>
      <c r="D40" s="20"/>
    </row>
    <row r="41" ht="18" customHeight="1" spans="1:4">
      <c r="A41" s="7" t="s">
        <v>133</v>
      </c>
      <c r="B41" s="19">
        <v>622</v>
      </c>
      <c r="C41" s="16"/>
      <c r="D41" s="20">
        <f t="shared" si="0"/>
        <v>0</v>
      </c>
    </row>
    <row r="42" ht="18" customHeight="1" spans="1:4">
      <c r="A42" s="5" t="s">
        <v>134</v>
      </c>
      <c r="B42" s="19">
        <f>SUM(B33:B35)</f>
        <v>235326</v>
      </c>
      <c r="C42" s="12">
        <v>217127</v>
      </c>
      <c r="D42" s="20">
        <f t="shared" si="0"/>
        <v>0.92266472892923</v>
      </c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opLeftCell="A27" workbookViewId="0">
      <selection activeCell="E44" sqref="E44"/>
    </sheetView>
  </sheetViews>
  <sheetFormatPr defaultColWidth="10" defaultRowHeight="13.5" outlineLevelCol="3"/>
  <cols>
    <col min="1" max="1" width="46.1583333333333" customWidth="1"/>
    <col min="2" max="3" width="23.075" customWidth="1"/>
    <col min="4" max="4" width="10.675" customWidth="1"/>
    <col min="5" max="5" width="9.76666666666667" customWidth="1"/>
  </cols>
  <sheetData>
    <row r="1" ht="16.35" customHeight="1" spans="1:4">
      <c r="A1" s="25" t="s">
        <v>9</v>
      </c>
      <c r="B1" s="25"/>
      <c r="C1" s="25"/>
      <c r="D1" s="25"/>
    </row>
    <row r="2" ht="39.1" customHeight="1" spans="1:4">
      <c r="A2" s="14" t="s">
        <v>10</v>
      </c>
      <c r="B2" s="14"/>
      <c r="C2" s="14"/>
      <c r="D2" s="14"/>
    </row>
    <row r="3" ht="20.7" customHeight="1" spans="1:4">
      <c r="A3" s="3"/>
      <c r="B3" s="3"/>
      <c r="C3" s="4" t="s">
        <v>49</v>
      </c>
      <c r="D3" s="4"/>
    </row>
    <row r="4" ht="39.1" customHeight="1" spans="1:4">
      <c r="A4" s="5" t="s">
        <v>50</v>
      </c>
      <c r="B4" s="5" t="s">
        <v>51</v>
      </c>
      <c r="C4" s="5" t="s">
        <v>52</v>
      </c>
      <c r="D4" s="5" t="s">
        <v>53</v>
      </c>
    </row>
    <row r="5" ht="22.8" customHeight="1" spans="1:4">
      <c r="A5" s="6" t="s">
        <v>54</v>
      </c>
      <c r="B5" s="12">
        <f>SUM(B6:B25)</f>
        <v>38328</v>
      </c>
      <c r="C5" s="12">
        <v>41000</v>
      </c>
      <c r="D5" s="26">
        <f>SUM(C5/B5)</f>
        <v>1.06971404717178</v>
      </c>
    </row>
    <row r="6" ht="22.8" customHeight="1" spans="1:4">
      <c r="A6" s="7" t="s">
        <v>55</v>
      </c>
      <c r="B6" s="16">
        <v>16112</v>
      </c>
      <c r="C6" s="16">
        <v>19528</v>
      </c>
      <c r="D6" s="26">
        <f t="shared" ref="D6:D47" si="0">SUM(C6/B6)</f>
        <v>1.21201588877855</v>
      </c>
    </row>
    <row r="7" ht="22.8" customHeight="1" spans="1:4">
      <c r="A7" s="7" t="s">
        <v>56</v>
      </c>
      <c r="B7" s="16"/>
      <c r="C7" s="16"/>
      <c r="D7" s="26"/>
    </row>
    <row r="8" ht="22.8" customHeight="1" spans="1:4">
      <c r="A8" s="7" t="s">
        <v>57</v>
      </c>
      <c r="B8" s="16">
        <v>828</v>
      </c>
      <c r="C8" s="16">
        <v>1064</v>
      </c>
      <c r="D8" s="26">
        <f t="shared" si="0"/>
        <v>1.28502415458937</v>
      </c>
    </row>
    <row r="9" ht="22.8" customHeight="1" spans="1:4">
      <c r="A9" s="7" t="s">
        <v>58</v>
      </c>
      <c r="B9" s="16"/>
      <c r="C9" s="16"/>
      <c r="D9" s="26"/>
    </row>
    <row r="10" ht="22.8" customHeight="1" spans="1:4">
      <c r="A10" s="7" t="s">
        <v>59</v>
      </c>
      <c r="B10" s="16">
        <v>1362</v>
      </c>
      <c r="C10" s="16">
        <v>1750</v>
      </c>
      <c r="D10" s="26">
        <f t="shared" si="0"/>
        <v>1.2848751835536</v>
      </c>
    </row>
    <row r="11" ht="22.8" customHeight="1" spans="1:4">
      <c r="A11" s="7" t="s">
        <v>60</v>
      </c>
      <c r="B11" s="16">
        <v>94</v>
      </c>
      <c r="C11" s="16">
        <v>150</v>
      </c>
      <c r="D11" s="26">
        <f t="shared" si="0"/>
        <v>1.59574468085106</v>
      </c>
    </row>
    <row r="12" ht="22.8" customHeight="1" spans="1:4">
      <c r="A12" s="7" t="s">
        <v>61</v>
      </c>
      <c r="B12" s="16">
        <v>1954</v>
      </c>
      <c r="C12" s="16">
        <v>2554</v>
      </c>
      <c r="D12" s="26">
        <f t="shared" si="0"/>
        <v>1.30706243602866</v>
      </c>
    </row>
    <row r="13" ht="22.8" customHeight="1" spans="1:4">
      <c r="A13" s="7" t="s">
        <v>62</v>
      </c>
      <c r="B13" s="16">
        <v>400</v>
      </c>
      <c r="C13" s="16">
        <v>440</v>
      </c>
      <c r="D13" s="26">
        <f t="shared" si="0"/>
        <v>1.1</v>
      </c>
    </row>
    <row r="14" ht="22.8" customHeight="1" spans="1:4">
      <c r="A14" s="7" t="s">
        <v>63</v>
      </c>
      <c r="B14" s="16">
        <v>220</v>
      </c>
      <c r="C14" s="16">
        <v>240</v>
      </c>
      <c r="D14" s="26">
        <f t="shared" si="0"/>
        <v>1.09090909090909</v>
      </c>
    </row>
    <row r="15" ht="22.8" customHeight="1" spans="1:4">
      <c r="A15" s="7" t="s">
        <v>64</v>
      </c>
      <c r="B15" s="16">
        <v>1853</v>
      </c>
      <c r="C15" s="16">
        <v>1860</v>
      </c>
      <c r="D15" s="26">
        <f t="shared" si="0"/>
        <v>1.00377765785213</v>
      </c>
    </row>
    <row r="16" ht="22.8" customHeight="1" spans="1:4">
      <c r="A16" s="7" t="s">
        <v>65</v>
      </c>
      <c r="B16" s="16">
        <v>7434</v>
      </c>
      <c r="C16" s="16">
        <v>3714</v>
      </c>
      <c r="D16" s="26">
        <f t="shared" si="0"/>
        <v>0.499596448748991</v>
      </c>
    </row>
    <row r="17" ht="22.8" customHeight="1" spans="1:4">
      <c r="A17" s="7" t="s">
        <v>66</v>
      </c>
      <c r="B17" s="16">
        <v>392</v>
      </c>
      <c r="C17" s="16">
        <v>600</v>
      </c>
      <c r="D17" s="26">
        <f t="shared" si="0"/>
        <v>1.53061224489796</v>
      </c>
    </row>
    <row r="18" ht="22.8" customHeight="1" spans="1:4">
      <c r="A18" s="7" t="s">
        <v>67</v>
      </c>
      <c r="B18" s="16"/>
      <c r="C18" s="16"/>
      <c r="D18" s="26"/>
    </row>
    <row r="19" ht="22.8" customHeight="1" spans="1:4">
      <c r="A19" s="7" t="s">
        <v>68</v>
      </c>
      <c r="B19" s="16"/>
      <c r="C19" s="16"/>
      <c r="D19" s="26"/>
    </row>
    <row r="20" ht="22.8" customHeight="1" spans="1:4">
      <c r="A20" s="7" t="s">
        <v>69</v>
      </c>
      <c r="B20" s="16"/>
      <c r="C20" s="16"/>
      <c r="D20" s="26"/>
    </row>
    <row r="21" ht="22.8" customHeight="1" spans="1:4">
      <c r="A21" s="7" t="s">
        <v>70</v>
      </c>
      <c r="B21" s="16">
        <v>2670</v>
      </c>
      <c r="C21" s="16">
        <v>1760</v>
      </c>
      <c r="D21" s="26">
        <f t="shared" si="0"/>
        <v>0.659176029962547</v>
      </c>
    </row>
    <row r="22" ht="22.8" customHeight="1" spans="1:4">
      <c r="A22" s="7" t="s">
        <v>71</v>
      </c>
      <c r="B22" s="16">
        <v>4991</v>
      </c>
      <c r="C22" s="16">
        <v>7200</v>
      </c>
      <c r="D22" s="26">
        <f t="shared" si="0"/>
        <v>1.44259667401322</v>
      </c>
    </row>
    <row r="23" ht="22.8" customHeight="1" spans="1:4">
      <c r="A23" s="7" t="s">
        <v>72</v>
      </c>
      <c r="B23" s="16"/>
      <c r="C23" s="16"/>
      <c r="D23" s="26"/>
    </row>
    <row r="24" ht="22.8" customHeight="1" spans="1:4">
      <c r="A24" s="7" t="s">
        <v>73</v>
      </c>
      <c r="B24" s="16">
        <v>18</v>
      </c>
      <c r="C24" s="16">
        <v>140</v>
      </c>
      <c r="D24" s="26">
        <f t="shared" si="0"/>
        <v>7.77777777777778</v>
      </c>
    </row>
    <row r="25" ht="22.8" customHeight="1" spans="1:4">
      <c r="A25" s="7" t="s">
        <v>74</v>
      </c>
      <c r="B25" s="16"/>
      <c r="C25" s="16"/>
      <c r="D25" s="26"/>
    </row>
    <row r="26" ht="22.8" customHeight="1" spans="1:4">
      <c r="A26" s="6" t="s">
        <v>75</v>
      </c>
      <c r="B26" s="12">
        <f>SUM(B27:B34)</f>
        <v>15694</v>
      </c>
      <c r="C26" s="12">
        <v>16805</v>
      </c>
      <c r="D26" s="26">
        <f t="shared" si="0"/>
        <v>1.07079138524277</v>
      </c>
    </row>
    <row r="27" ht="22.8" customHeight="1" spans="1:4">
      <c r="A27" s="7" t="s">
        <v>76</v>
      </c>
      <c r="B27" s="16">
        <f>1951+253+157+322</f>
        <v>2683</v>
      </c>
      <c r="C27" s="16">
        <v>2988</v>
      </c>
      <c r="D27" s="26">
        <f t="shared" si="0"/>
        <v>1.11367871785315</v>
      </c>
    </row>
    <row r="28" ht="22.8" customHeight="1" spans="1:4">
      <c r="A28" s="7" t="s">
        <v>77</v>
      </c>
      <c r="B28" s="16">
        <v>1524</v>
      </c>
      <c r="C28" s="16">
        <v>1118</v>
      </c>
      <c r="D28" s="26">
        <f t="shared" si="0"/>
        <v>0.733595800524934</v>
      </c>
    </row>
    <row r="29" ht="22.8" customHeight="1" spans="1:4">
      <c r="A29" s="7" t="s">
        <v>78</v>
      </c>
      <c r="B29" s="16">
        <v>6397</v>
      </c>
      <c r="C29" s="16">
        <v>4445</v>
      </c>
      <c r="D29" s="26">
        <f t="shared" si="0"/>
        <v>0.69485696420197</v>
      </c>
    </row>
    <row r="30" ht="22.8" customHeight="1" spans="1:4">
      <c r="A30" s="7" t="s">
        <v>79</v>
      </c>
      <c r="B30" s="16"/>
      <c r="C30" s="16"/>
      <c r="D30" s="26"/>
    </row>
    <row r="31" ht="22.8" customHeight="1" spans="1:4">
      <c r="A31" s="7" t="s">
        <v>80</v>
      </c>
      <c r="B31" s="16">
        <v>3810</v>
      </c>
      <c r="C31" s="16">
        <v>7023</v>
      </c>
      <c r="D31" s="26">
        <f t="shared" si="0"/>
        <v>1.84330708661417</v>
      </c>
    </row>
    <row r="32" ht="22.8" customHeight="1" spans="1:4">
      <c r="A32" s="7" t="s">
        <v>81</v>
      </c>
      <c r="B32" s="16">
        <v>547</v>
      </c>
      <c r="C32" s="16">
        <v>500</v>
      </c>
      <c r="D32" s="26">
        <f t="shared" si="0"/>
        <v>0.914076782449726</v>
      </c>
    </row>
    <row r="33" ht="22.8" customHeight="1" spans="1:4">
      <c r="A33" s="7" t="s">
        <v>82</v>
      </c>
      <c r="B33" s="16">
        <v>402</v>
      </c>
      <c r="C33" s="16">
        <v>400</v>
      </c>
      <c r="D33" s="26">
        <f t="shared" si="0"/>
        <v>0.995024875621891</v>
      </c>
    </row>
    <row r="34" ht="22.8" customHeight="1" spans="1:4">
      <c r="A34" s="7" t="s">
        <v>83</v>
      </c>
      <c r="B34" s="16">
        <v>331</v>
      </c>
      <c r="C34" s="16">
        <v>331</v>
      </c>
      <c r="D34" s="26">
        <f t="shared" si="0"/>
        <v>1</v>
      </c>
    </row>
    <row r="35" ht="22.8" customHeight="1" spans="1:4">
      <c r="A35" s="5" t="s">
        <v>84</v>
      </c>
      <c r="B35" s="12">
        <f>SUM(B5,B26)</f>
        <v>54022</v>
      </c>
      <c r="C35" s="12">
        <v>57805</v>
      </c>
      <c r="D35" s="26">
        <f t="shared" si="0"/>
        <v>1.07002702602643</v>
      </c>
    </row>
    <row r="36" ht="22.8" customHeight="1" spans="1:4">
      <c r="A36" s="6" t="s">
        <v>85</v>
      </c>
      <c r="B36" s="16"/>
      <c r="C36" s="12"/>
      <c r="D36" s="26"/>
    </row>
    <row r="37" ht="22.8" customHeight="1" spans="1:4">
      <c r="A37" s="6" t="s">
        <v>86</v>
      </c>
      <c r="B37" s="16">
        <f>SUM(B38:B46)</f>
        <v>181428</v>
      </c>
      <c r="C37" s="12">
        <v>159322</v>
      </c>
      <c r="D37" s="26">
        <f t="shared" si="0"/>
        <v>0.878155521749675</v>
      </c>
    </row>
    <row r="38" ht="22.8" customHeight="1" spans="1:4">
      <c r="A38" s="7" t="s">
        <v>87</v>
      </c>
      <c r="B38" s="16">
        <v>2737</v>
      </c>
      <c r="C38" s="16">
        <v>2737</v>
      </c>
      <c r="D38" s="26">
        <f t="shared" si="0"/>
        <v>1</v>
      </c>
    </row>
    <row r="39" ht="22.8" customHeight="1" spans="1:4">
      <c r="A39" s="7" t="s">
        <v>88</v>
      </c>
      <c r="B39" s="16">
        <v>91906</v>
      </c>
      <c r="C39" s="16">
        <v>100568</v>
      </c>
      <c r="D39" s="26">
        <f t="shared" si="0"/>
        <v>1.09424847126412</v>
      </c>
    </row>
    <row r="40" ht="22.8" customHeight="1" spans="1:4">
      <c r="A40" s="7" t="s">
        <v>89</v>
      </c>
      <c r="B40" s="16">
        <v>24294</v>
      </c>
      <c r="C40" s="16">
        <v>28695</v>
      </c>
      <c r="D40" s="26">
        <f t="shared" si="0"/>
        <v>1.18115584094838</v>
      </c>
    </row>
    <row r="41" ht="22.8" customHeight="1" spans="1:4">
      <c r="A41" s="7" t="s">
        <v>135</v>
      </c>
      <c r="B41" s="16"/>
      <c r="C41" s="16"/>
      <c r="D41" s="26"/>
    </row>
    <row r="42" ht="22.8" customHeight="1" spans="1:4">
      <c r="A42" s="7" t="s">
        <v>90</v>
      </c>
      <c r="C42" s="16"/>
      <c r="D42" s="26"/>
    </row>
    <row r="43" ht="22.8" customHeight="1" spans="1:4">
      <c r="A43" s="7" t="s">
        <v>91</v>
      </c>
      <c r="B43" s="16">
        <v>24475</v>
      </c>
      <c r="C43" s="16">
        <v>26700</v>
      </c>
      <c r="D43" s="26">
        <f t="shared" si="0"/>
        <v>1.09090909090909</v>
      </c>
    </row>
    <row r="44" ht="22.8" customHeight="1" spans="1:4">
      <c r="A44" s="7" t="s">
        <v>92</v>
      </c>
      <c r="B44" s="16">
        <v>37324</v>
      </c>
      <c r="C44" s="16"/>
      <c r="D44" s="26">
        <f t="shared" si="0"/>
        <v>0</v>
      </c>
    </row>
    <row r="45" ht="22.8" customHeight="1" spans="1:4">
      <c r="A45" s="7" t="s">
        <v>93</v>
      </c>
      <c r="B45" s="16"/>
      <c r="C45" s="16"/>
      <c r="D45" s="26"/>
    </row>
    <row r="46" ht="22.8" customHeight="1" spans="1:4">
      <c r="A46" s="7" t="s">
        <v>94</v>
      </c>
      <c r="B46" s="16">
        <v>692</v>
      </c>
      <c r="C46" s="16">
        <v>622</v>
      </c>
      <c r="D46" s="26">
        <f t="shared" si="0"/>
        <v>0.898843930635838</v>
      </c>
    </row>
    <row r="47" ht="22.8" customHeight="1" spans="1:4">
      <c r="A47" s="5" t="s">
        <v>95</v>
      </c>
      <c r="B47" s="12">
        <f>SUM(B35,B37)</f>
        <v>235450</v>
      </c>
      <c r="C47" s="12">
        <v>217127</v>
      </c>
      <c r="D47" s="26">
        <f t="shared" si="0"/>
        <v>0.922178806540667</v>
      </c>
    </row>
  </sheetData>
  <mergeCells count="3">
    <mergeCell ref="A1:D1"/>
    <mergeCell ref="A2:D2"/>
    <mergeCell ref="C3:D3"/>
  </mergeCells>
  <pageMargins left="0.75" right="0.75" top="0.26875" bottom="0.26875" header="0" footer="0"/>
  <pageSetup paperSize="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opLeftCell="A27" workbookViewId="0">
      <selection activeCell="F42" sqref="F42"/>
    </sheetView>
  </sheetViews>
  <sheetFormatPr defaultColWidth="10" defaultRowHeight="13.5" outlineLevelCol="3"/>
  <cols>
    <col min="1" max="1" width="46.1583333333333" customWidth="1"/>
    <col min="2" max="3" width="23.075" customWidth="1"/>
    <col min="4" max="4" width="11.85" customWidth="1"/>
    <col min="5" max="5" width="9.76666666666667" customWidth="1"/>
  </cols>
  <sheetData>
    <row r="1" ht="16.35" customHeight="1" spans="1:1">
      <c r="A1" s="1" t="s">
        <v>11</v>
      </c>
    </row>
    <row r="2" ht="35.85" customHeight="1" spans="1:4">
      <c r="A2" s="14" t="s">
        <v>12</v>
      </c>
      <c r="B2" s="14"/>
      <c r="C2" s="14"/>
      <c r="D2" s="14"/>
    </row>
    <row r="3" ht="22.4" customHeight="1" spans="1:4">
      <c r="A3" s="3"/>
      <c r="B3" s="3"/>
      <c r="C3" s="4" t="s">
        <v>49</v>
      </c>
      <c r="D3" s="4"/>
    </row>
    <row r="4" ht="39.1" customHeight="1" spans="1:4">
      <c r="A4" s="5" t="s">
        <v>96</v>
      </c>
      <c r="B4" s="5" t="s">
        <v>51</v>
      </c>
      <c r="C4" s="5" t="s">
        <v>52</v>
      </c>
      <c r="D4" s="5" t="s">
        <v>53</v>
      </c>
    </row>
    <row r="5" ht="22.8" customHeight="1" spans="1:4">
      <c r="A5" s="7" t="s">
        <v>97</v>
      </c>
      <c r="B5" s="19">
        <v>24390</v>
      </c>
      <c r="C5" s="16">
        <f>27933.706324-2020</f>
        <v>25913.706324</v>
      </c>
      <c r="D5" s="20">
        <f>SUM(C5/B5)</f>
        <v>1.06247258400984</v>
      </c>
    </row>
    <row r="6" ht="22.8" customHeight="1" spans="1:4">
      <c r="A6" s="7" t="s">
        <v>98</v>
      </c>
      <c r="B6" s="19">
        <v>0</v>
      </c>
      <c r="C6" s="16"/>
      <c r="D6" s="20"/>
    </row>
    <row r="7" ht="22.8" customHeight="1" spans="1:4">
      <c r="A7" s="7" t="s">
        <v>99</v>
      </c>
      <c r="B7" s="19">
        <v>0</v>
      </c>
      <c r="C7" s="16"/>
      <c r="D7" s="20"/>
    </row>
    <row r="8" ht="22.8" customHeight="1" spans="1:4">
      <c r="A8" s="7" t="s">
        <v>100</v>
      </c>
      <c r="B8" s="19">
        <v>8880</v>
      </c>
      <c r="C8" s="16">
        <v>9023.6681</v>
      </c>
      <c r="D8" s="20">
        <f t="shared" ref="D6:D46" si="0">SUM(C8/B8)</f>
        <v>1.01617884009009</v>
      </c>
    </row>
    <row r="9" ht="22.8" customHeight="1" spans="1:4">
      <c r="A9" s="7" t="s">
        <v>101</v>
      </c>
      <c r="B9" s="19">
        <v>29893</v>
      </c>
      <c r="C9" s="16">
        <v>28864.193816</v>
      </c>
      <c r="D9" s="20">
        <f t="shared" si="0"/>
        <v>0.965583709095775</v>
      </c>
    </row>
    <row r="10" ht="22.8" customHeight="1" spans="1:4">
      <c r="A10" s="7" t="s">
        <v>102</v>
      </c>
      <c r="B10" s="19">
        <v>3918</v>
      </c>
      <c r="C10" s="16">
        <v>1554.11909</v>
      </c>
      <c r="D10" s="20">
        <f t="shared" si="0"/>
        <v>0.396661329760082</v>
      </c>
    </row>
    <row r="11" ht="22.8" customHeight="1" spans="1:4">
      <c r="A11" s="7" t="s">
        <v>103</v>
      </c>
      <c r="B11" s="19">
        <v>2290</v>
      </c>
      <c r="C11" s="16">
        <v>2454.107223</v>
      </c>
      <c r="D11" s="20">
        <f t="shared" si="0"/>
        <v>1.07166254279476</v>
      </c>
    </row>
    <row r="12" ht="22.8" customHeight="1" spans="1:4">
      <c r="A12" s="7" t="s">
        <v>104</v>
      </c>
      <c r="B12" s="19">
        <v>24640</v>
      </c>
      <c r="C12" s="16">
        <v>30015.260067</v>
      </c>
      <c r="D12" s="20">
        <f t="shared" si="0"/>
        <v>1.21815178843344</v>
      </c>
    </row>
    <row r="13" ht="22.8" customHeight="1" spans="1:4">
      <c r="A13" s="7" t="s">
        <v>105</v>
      </c>
      <c r="B13" s="21"/>
      <c r="C13" s="16"/>
      <c r="D13" s="20"/>
    </row>
    <row r="14" ht="22.8" customHeight="1" spans="1:4">
      <c r="A14" s="7" t="s">
        <v>106</v>
      </c>
      <c r="B14" s="19">
        <v>19486</v>
      </c>
      <c r="C14" s="16">
        <v>19818.511606</v>
      </c>
      <c r="D14" s="20">
        <f t="shared" si="0"/>
        <v>1.01706412839988</v>
      </c>
    </row>
    <row r="15" ht="22.8" customHeight="1" spans="1:4">
      <c r="A15" s="7" t="s">
        <v>107</v>
      </c>
      <c r="B15" s="19">
        <v>7409</v>
      </c>
      <c r="C15" s="16">
        <v>6505.6172</v>
      </c>
      <c r="D15" s="20">
        <f t="shared" si="0"/>
        <v>0.878069537049534</v>
      </c>
    </row>
    <row r="16" ht="22.8" customHeight="1" spans="1:4">
      <c r="A16" s="7" t="s">
        <v>108</v>
      </c>
      <c r="B16" s="19">
        <v>4429</v>
      </c>
      <c r="C16" s="16">
        <v>13401.688996</v>
      </c>
      <c r="D16" s="20">
        <f t="shared" si="0"/>
        <v>3.02589500925717</v>
      </c>
    </row>
    <row r="17" ht="22.8" customHeight="1" spans="1:4">
      <c r="A17" s="7" t="s">
        <v>109</v>
      </c>
      <c r="B17" s="19">
        <v>43174</v>
      </c>
      <c r="C17" s="16">
        <v>40173.438739</v>
      </c>
      <c r="D17" s="20">
        <f t="shared" si="0"/>
        <v>0.93050073514152</v>
      </c>
    </row>
    <row r="18" ht="22.8" customHeight="1" spans="1:4">
      <c r="A18" s="7" t="s">
        <v>110</v>
      </c>
      <c r="B18" s="19">
        <v>5967</v>
      </c>
      <c r="C18" s="16">
        <v>7046.257502</v>
      </c>
      <c r="D18" s="20">
        <f t="shared" si="0"/>
        <v>1.18087104105916</v>
      </c>
    </row>
    <row r="19" ht="22.8" customHeight="1" spans="1:4">
      <c r="A19" s="7" t="s">
        <v>111</v>
      </c>
      <c r="B19" s="19">
        <v>2790</v>
      </c>
      <c r="C19" s="16">
        <v>8859.569968</v>
      </c>
      <c r="D19" s="20">
        <f t="shared" si="0"/>
        <v>3.17547310681004</v>
      </c>
    </row>
    <row r="20" ht="22.8" customHeight="1" spans="1:4">
      <c r="A20" s="7" t="s">
        <v>112</v>
      </c>
      <c r="B20" s="19">
        <v>1259</v>
      </c>
      <c r="C20" s="16">
        <v>1644.376168</v>
      </c>
      <c r="D20" s="20">
        <f t="shared" si="0"/>
        <v>1.30609703574265</v>
      </c>
    </row>
    <row r="21" ht="22.8" customHeight="1" spans="1:4">
      <c r="A21" s="7" t="s">
        <v>113</v>
      </c>
      <c r="B21" s="19">
        <v>102</v>
      </c>
      <c r="C21" s="16"/>
      <c r="D21" s="20">
        <f t="shared" si="0"/>
        <v>0</v>
      </c>
    </row>
    <row r="22" ht="22.8" customHeight="1" spans="1:4">
      <c r="A22" s="7" t="s">
        <v>114</v>
      </c>
      <c r="B22" s="19">
        <v>0</v>
      </c>
      <c r="C22" s="16"/>
      <c r="D22" s="20"/>
    </row>
    <row r="23" ht="22.8" customHeight="1" spans="1:4">
      <c r="A23" s="7" t="s">
        <v>115</v>
      </c>
      <c r="B23" s="19">
        <v>2272</v>
      </c>
      <c r="C23" s="16">
        <v>4600.317395</v>
      </c>
      <c r="D23" s="20">
        <f t="shared" si="0"/>
        <v>2.02478758582746</v>
      </c>
    </row>
    <row r="24" ht="22.8" customHeight="1" spans="1:4">
      <c r="A24" s="7" t="s">
        <v>116</v>
      </c>
      <c r="B24" s="19">
        <v>7992</v>
      </c>
      <c r="C24" s="16">
        <v>7529.118506</v>
      </c>
      <c r="D24" s="20">
        <f t="shared" si="0"/>
        <v>0.942081895145145</v>
      </c>
    </row>
    <row r="25" ht="22.8" customHeight="1" spans="1:4">
      <c r="A25" s="7" t="s">
        <v>117</v>
      </c>
      <c r="B25" s="19">
        <v>101</v>
      </c>
      <c r="C25" s="16">
        <v>155</v>
      </c>
      <c r="D25" s="20">
        <f t="shared" si="0"/>
        <v>1.53465346534653</v>
      </c>
    </row>
    <row r="26" ht="22.8" customHeight="1" spans="1:4">
      <c r="A26" s="7" t="s">
        <v>118</v>
      </c>
      <c r="B26" s="19"/>
      <c r="C26" s="16"/>
      <c r="D26" s="20"/>
    </row>
    <row r="27" ht="22.8" customHeight="1" spans="1:4">
      <c r="A27" s="7" t="s">
        <v>119</v>
      </c>
      <c r="B27" s="19">
        <v>1476</v>
      </c>
      <c r="C27" s="16">
        <v>1617.4493</v>
      </c>
      <c r="D27" s="20">
        <f t="shared" si="0"/>
        <v>1.09583285907859</v>
      </c>
    </row>
    <row r="28" ht="22.8" customHeight="1" spans="1:4">
      <c r="A28" s="7" t="s">
        <v>120</v>
      </c>
      <c r="B28" s="21"/>
      <c r="C28" s="16"/>
      <c r="D28" s="20"/>
    </row>
    <row r="29" ht="22.8" customHeight="1" spans="1:4">
      <c r="A29" s="7" t="s">
        <v>121</v>
      </c>
      <c r="B29" s="19">
        <v>0</v>
      </c>
      <c r="C29" s="16"/>
      <c r="D29" s="20"/>
    </row>
    <row r="30" ht="22.8" customHeight="1" spans="1:4">
      <c r="A30" s="7" t="s">
        <v>122</v>
      </c>
      <c r="B30" s="19">
        <v>5083</v>
      </c>
      <c r="C30" s="16">
        <v>5428</v>
      </c>
      <c r="D30" s="20">
        <f t="shared" si="0"/>
        <v>1.06787330316742</v>
      </c>
    </row>
    <row r="31" ht="22.8" customHeight="1" spans="1:4">
      <c r="A31" s="7" t="s">
        <v>123</v>
      </c>
      <c r="B31" s="22"/>
      <c r="C31" s="16"/>
      <c r="D31" s="20"/>
    </row>
    <row r="32" ht="22.8" customHeight="1" spans="1:4">
      <c r="A32" s="7" t="s">
        <v>124</v>
      </c>
      <c r="B32" s="22"/>
      <c r="C32" s="16"/>
      <c r="D32" s="20"/>
    </row>
    <row r="33" ht="22.8" customHeight="1" spans="1:4">
      <c r="A33" s="5" t="s">
        <v>125</v>
      </c>
      <c r="B33" s="23">
        <f>SUM(B5:B32)</f>
        <v>195551</v>
      </c>
      <c r="C33" s="23">
        <f>SUM(C5:C32)</f>
        <v>214604.4</v>
      </c>
      <c r="D33" s="20">
        <f t="shared" si="0"/>
        <v>1.09743442887022</v>
      </c>
    </row>
    <row r="34" ht="22.8" customHeight="1" spans="1:4">
      <c r="A34" s="6" t="s">
        <v>126</v>
      </c>
      <c r="B34" s="24">
        <v>26229</v>
      </c>
      <c r="C34" s="12">
        <v>502.6</v>
      </c>
      <c r="D34" s="20">
        <f t="shared" si="0"/>
        <v>0.0191619962636776</v>
      </c>
    </row>
    <row r="35" ht="22.8" customHeight="1" spans="1:4">
      <c r="A35" s="6" t="s">
        <v>127</v>
      </c>
      <c r="B35" s="24">
        <f>SUM(B36:B45)</f>
        <v>13546</v>
      </c>
      <c r="C35" s="24">
        <f>SUM(C36:C45)</f>
        <v>2020</v>
      </c>
      <c r="D35" s="20">
        <f t="shared" si="0"/>
        <v>0.149121511885427</v>
      </c>
    </row>
    <row r="36" ht="22.8" customHeight="1" spans="1:4">
      <c r="A36" s="7" t="s">
        <v>136</v>
      </c>
      <c r="B36" s="7"/>
      <c r="C36" s="16"/>
      <c r="D36" s="20"/>
    </row>
    <row r="37" ht="22.8" customHeight="1" spans="1:4">
      <c r="A37" s="7" t="s">
        <v>137</v>
      </c>
      <c r="B37" s="7"/>
      <c r="C37" s="16"/>
      <c r="D37" s="20"/>
    </row>
    <row r="38" ht="22.8" customHeight="1" spans="1:4">
      <c r="A38" s="7" t="s">
        <v>138</v>
      </c>
      <c r="B38" s="7"/>
      <c r="C38" s="16"/>
      <c r="D38" s="20"/>
    </row>
    <row r="39" ht="22.8" customHeight="1" spans="1:4">
      <c r="A39" s="7" t="s">
        <v>128</v>
      </c>
      <c r="B39" s="19">
        <v>2085</v>
      </c>
      <c r="C39" s="16">
        <v>2020</v>
      </c>
      <c r="D39" s="20">
        <f t="shared" si="0"/>
        <v>0.968824940047962</v>
      </c>
    </row>
    <row r="40" ht="22.8" customHeight="1" spans="1:4">
      <c r="A40" s="7" t="s">
        <v>129</v>
      </c>
      <c r="B40" s="7"/>
      <c r="C40" s="16"/>
      <c r="D40" s="20"/>
    </row>
    <row r="41" ht="22.8" customHeight="1" spans="1:4">
      <c r="A41" s="7" t="s">
        <v>130</v>
      </c>
      <c r="B41" s="19">
        <v>10839</v>
      </c>
      <c r="C41" s="16"/>
      <c r="D41" s="20">
        <f t="shared" si="0"/>
        <v>0</v>
      </c>
    </row>
    <row r="42" ht="22.8" customHeight="1" spans="1:4">
      <c r="A42" s="7" t="s">
        <v>139</v>
      </c>
      <c r="B42" s="7"/>
      <c r="C42" s="16"/>
      <c r="D42" s="20"/>
    </row>
    <row r="43" ht="22.8" customHeight="1" spans="1:4">
      <c r="A43" s="7" t="s">
        <v>131</v>
      </c>
      <c r="B43" s="7"/>
      <c r="C43" s="16"/>
      <c r="D43" s="20"/>
    </row>
    <row r="44" ht="22.8" customHeight="1" spans="1:4">
      <c r="A44" s="7" t="s">
        <v>132</v>
      </c>
      <c r="B44" s="7"/>
      <c r="C44" s="16"/>
      <c r="D44" s="20"/>
    </row>
    <row r="45" ht="22.8" customHeight="1" spans="1:4">
      <c r="A45" s="7" t="s">
        <v>133</v>
      </c>
      <c r="B45" s="19">
        <v>622</v>
      </c>
      <c r="C45" s="16"/>
      <c r="D45" s="20">
        <f t="shared" si="0"/>
        <v>0</v>
      </c>
    </row>
    <row r="46" ht="22.8" customHeight="1" spans="1:4">
      <c r="A46" s="5" t="s">
        <v>134</v>
      </c>
      <c r="B46" s="24">
        <f>SUM(B33:B35)</f>
        <v>235326</v>
      </c>
      <c r="C46" s="12">
        <v>217127</v>
      </c>
      <c r="D46" s="20">
        <f t="shared" si="0"/>
        <v>0.92266472892923</v>
      </c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6"/>
  <sheetViews>
    <sheetView topLeftCell="A259" workbookViewId="0">
      <selection activeCell="A1" sqref="A1"/>
    </sheetView>
  </sheetViews>
  <sheetFormatPr defaultColWidth="10" defaultRowHeight="13.5" outlineLevelCol="3"/>
  <cols>
    <col min="1" max="1" width="48.725" customWidth="1"/>
    <col min="2" max="3" width="23.075" customWidth="1"/>
    <col min="4" max="4" width="11.0333333333333" customWidth="1"/>
    <col min="5" max="5" width="9.76666666666667" customWidth="1"/>
  </cols>
  <sheetData>
    <row r="1" ht="16.35" customHeight="1" spans="1:1">
      <c r="A1" s="1" t="s">
        <v>13</v>
      </c>
    </row>
    <row r="2" ht="39.1" customHeight="1" spans="1:4">
      <c r="A2" s="14" t="s">
        <v>14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96</v>
      </c>
      <c r="B4" s="5" t="s">
        <v>51</v>
      </c>
      <c r="C4" s="5" t="s">
        <v>52</v>
      </c>
      <c r="D4" s="5" t="s">
        <v>53</v>
      </c>
    </row>
    <row r="5" ht="22.8" customHeight="1" spans="1:4">
      <c r="A5" s="5" t="s">
        <v>140</v>
      </c>
      <c r="B5" s="7"/>
      <c r="C5" s="13">
        <v>216624.4</v>
      </c>
      <c r="D5" s="7"/>
    </row>
    <row r="6" ht="22.8" customHeight="1" spans="1:4">
      <c r="A6" s="6" t="s">
        <v>141</v>
      </c>
      <c r="B6" s="6"/>
      <c r="C6" s="13">
        <v>27933.706324</v>
      </c>
      <c r="D6" s="6"/>
    </row>
    <row r="7" ht="22.8" customHeight="1" spans="1:4">
      <c r="A7" s="6" t="s">
        <v>142</v>
      </c>
      <c r="B7" s="6"/>
      <c r="C7" s="13">
        <v>11891.663515</v>
      </c>
      <c r="D7" s="6"/>
    </row>
    <row r="8" ht="22.8" customHeight="1" spans="1:4">
      <c r="A8" s="7" t="s">
        <v>143</v>
      </c>
      <c r="B8" s="7"/>
      <c r="C8" s="11">
        <v>443.884978</v>
      </c>
      <c r="D8" s="7"/>
    </row>
    <row r="9" ht="22.8" customHeight="1" spans="1:4">
      <c r="A9" s="7" t="s">
        <v>144</v>
      </c>
      <c r="B9" s="7"/>
      <c r="C9" s="11">
        <v>111.5</v>
      </c>
      <c r="D9" s="7"/>
    </row>
    <row r="10" ht="22.8" customHeight="1" spans="1:4">
      <c r="A10" s="7" t="s">
        <v>145</v>
      </c>
      <c r="B10" s="7"/>
      <c r="C10" s="11">
        <v>7710.706911</v>
      </c>
      <c r="D10" s="7"/>
    </row>
    <row r="11" ht="22.8" customHeight="1" spans="1:4">
      <c r="A11" s="7" t="s">
        <v>146</v>
      </c>
      <c r="B11" s="7"/>
      <c r="C11" s="11">
        <v>3521.740026</v>
      </c>
      <c r="D11" s="7"/>
    </row>
    <row r="12" ht="22.8" customHeight="1" spans="1:4">
      <c r="A12" s="7" t="s">
        <v>147</v>
      </c>
      <c r="B12" s="7"/>
      <c r="C12" s="11">
        <v>103.8316</v>
      </c>
      <c r="D12" s="7"/>
    </row>
    <row r="13" ht="22.8" customHeight="1" spans="1:4">
      <c r="A13" s="6" t="s">
        <v>148</v>
      </c>
      <c r="B13" s="6"/>
      <c r="C13" s="13">
        <v>1873.492315</v>
      </c>
      <c r="D13" s="6"/>
    </row>
    <row r="14" ht="22.8" customHeight="1" spans="1:4">
      <c r="A14" s="7" t="s">
        <v>149</v>
      </c>
      <c r="B14" s="7"/>
      <c r="C14" s="11">
        <v>182</v>
      </c>
      <c r="D14" s="7"/>
    </row>
    <row r="15" ht="22.8" customHeight="1" spans="1:4">
      <c r="A15" s="7" t="s">
        <v>150</v>
      </c>
      <c r="B15" s="7"/>
      <c r="C15" s="11">
        <v>340.144015</v>
      </c>
      <c r="D15" s="7"/>
    </row>
    <row r="16" ht="22.8" customHeight="1" spans="1:4">
      <c r="A16" s="7" t="s">
        <v>151</v>
      </c>
      <c r="B16" s="7"/>
      <c r="C16" s="11">
        <v>205.56</v>
      </c>
      <c r="D16" s="7"/>
    </row>
    <row r="17" ht="22.8" customHeight="1" spans="1:4">
      <c r="A17" s="7" t="s">
        <v>152</v>
      </c>
      <c r="B17" s="7"/>
      <c r="C17" s="11">
        <v>100</v>
      </c>
      <c r="D17" s="7"/>
    </row>
    <row r="18" ht="22.8" customHeight="1" spans="1:4">
      <c r="A18" s="7" t="s">
        <v>145</v>
      </c>
      <c r="B18" s="7"/>
      <c r="C18" s="11">
        <v>942.5883</v>
      </c>
      <c r="D18" s="7"/>
    </row>
    <row r="19" ht="22.8" customHeight="1" spans="1:4">
      <c r="A19" s="7" t="s">
        <v>146</v>
      </c>
      <c r="B19" s="7"/>
      <c r="C19" s="11">
        <v>103.2</v>
      </c>
      <c r="D19" s="7"/>
    </row>
    <row r="20" ht="22.8" customHeight="1" spans="1:4">
      <c r="A20" s="6" t="s">
        <v>153</v>
      </c>
      <c r="B20" s="6"/>
      <c r="C20" s="13">
        <v>291.9113</v>
      </c>
      <c r="D20" s="6"/>
    </row>
    <row r="21" ht="22.8" customHeight="1" spans="1:4">
      <c r="A21" s="7" t="s">
        <v>154</v>
      </c>
      <c r="B21" s="7"/>
      <c r="C21" s="11">
        <v>60.15</v>
      </c>
      <c r="D21" s="7"/>
    </row>
    <row r="22" ht="22.8" customHeight="1" spans="1:4">
      <c r="A22" s="7" t="s">
        <v>146</v>
      </c>
      <c r="B22" s="7"/>
      <c r="C22" s="11">
        <v>12.9</v>
      </c>
      <c r="D22" s="7"/>
    </row>
    <row r="23" ht="22.8" customHeight="1" spans="1:4">
      <c r="A23" s="7" t="s">
        <v>155</v>
      </c>
      <c r="B23" s="7"/>
      <c r="C23" s="11">
        <v>20.37</v>
      </c>
      <c r="D23" s="7"/>
    </row>
    <row r="24" ht="22.8" customHeight="1" spans="1:4">
      <c r="A24" s="7" t="s">
        <v>156</v>
      </c>
      <c r="B24" s="7"/>
      <c r="C24" s="11">
        <v>4.54</v>
      </c>
      <c r="D24" s="7"/>
    </row>
    <row r="25" ht="22.8" customHeight="1" spans="1:4">
      <c r="A25" s="7" t="s">
        <v>145</v>
      </c>
      <c r="B25" s="7"/>
      <c r="C25" s="11">
        <v>193.9513</v>
      </c>
      <c r="D25" s="7"/>
    </row>
    <row r="26" ht="22.8" customHeight="1" spans="1:4">
      <c r="A26" s="6" t="s">
        <v>157</v>
      </c>
      <c r="B26" s="6"/>
      <c r="C26" s="13">
        <v>370.7092</v>
      </c>
      <c r="D26" s="6"/>
    </row>
    <row r="27" ht="22.8" customHeight="1" spans="1:4">
      <c r="A27" s="7" t="s">
        <v>158</v>
      </c>
      <c r="B27" s="7"/>
      <c r="C27" s="11">
        <v>70</v>
      </c>
      <c r="D27" s="7"/>
    </row>
    <row r="28" ht="22.8" customHeight="1" spans="1:4">
      <c r="A28" s="7" t="s">
        <v>145</v>
      </c>
      <c r="B28" s="7"/>
      <c r="C28" s="11">
        <v>248.4092</v>
      </c>
      <c r="D28" s="7"/>
    </row>
    <row r="29" ht="22.8" customHeight="1" spans="1:4">
      <c r="A29" s="7" t="s">
        <v>146</v>
      </c>
      <c r="B29" s="7"/>
      <c r="C29" s="11">
        <v>52.3</v>
      </c>
      <c r="D29" s="7"/>
    </row>
    <row r="30" ht="22.8" customHeight="1" spans="1:4">
      <c r="A30" s="6" t="s">
        <v>159</v>
      </c>
      <c r="B30" s="6"/>
      <c r="C30" s="13">
        <v>350.9147</v>
      </c>
      <c r="D30" s="6"/>
    </row>
    <row r="31" ht="22.8" customHeight="1" spans="1:4">
      <c r="A31" s="7" t="s">
        <v>145</v>
      </c>
      <c r="B31" s="7"/>
      <c r="C31" s="11">
        <v>250.4147</v>
      </c>
      <c r="D31" s="7"/>
    </row>
    <row r="32" ht="22.8" customHeight="1" spans="1:4">
      <c r="A32" s="7" t="s">
        <v>146</v>
      </c>
      <c r="B32" s="7"/>
      <c r="C32" s="11">
        <v>64</v>
      </c>
      <c r="D32" s="7"/>
    </row>
    <row r="33" ht="22.8" customHeight="1" spans="1:4">
      <c r="A33" s="7" t="s">
        <v>160</v>
      </c>
      <c r="B33" s="7"/>
      <c r="C33" s="11">
        <v>5.5</v>
      </c>
      <c r="D33" s="7"/>
    </row>
    <row r="34" ht="22.8" customHeight="1" spans="1:4">
      <c r="A34" s="7" t="s">
        <v>161</v>
      </c>
      <c r="B34" s="7"/>
      <c r="C34" s="11">
        <v>31</v>
      </c>
      <c r="D34" s="7"/>
    </row>
    <row r="35" ht="22.8" customHeight="1" spans="1:4">
      <c r="A35" s="6" t="s">
        <v>162</v>
      </c>
      <c r="B35" s="6"/>
      <c r="C35" s="13">
        <v>3011.051756</v>
      </c>
      <c r="D35" s="6"/>
    </row>
    <row r="36" ht="22.8" customHeight="1" spans="1:4">
      <c r="A36" s="7" t="s">
        <v>145</v>
      </c>
      <c r="B36" s="7"/>
      <c r="C36" s="11">
        <v>1279.091756</v>
      </c>
      <c r="D36" s="7"/>
    </row>
    <row r="37" ht="22.8" customHeight="1" spans="1:4">
      <c r="A37" s="7" t="s">
        <v>146</v>
      </c>
      <c r="B37" s="7"/>
      <c r="C37" s="11">
        <v>196.7</v>
      </c>
      <c r="D37" s="7"/>
    </row>
    <row r="38" ht="22.8" customHeight="1" spans="1:4">
      <c r="A38" s="7" t="s">
        <v>163</v>
      </c>
      <c r="B38" s="7"/>
      <c r="C38" s="11">
        <v>1535.26</v>
      </c>
      <c r="D38" s="7"/>
    </row>
    <row r="39" ht="22.8" customHeight="1" spans="1:4">
      <c r="A39" s="6" t="s">
        <v>164</v>
      </c>
      <c r="B39" s="6"/>
      <c r="C39" s="13">
        <v>424.6413</v>
      </c>
      <c r="D39" s="6"/>
    </row>
    <row r="40" ht="22.8" customHeight="1" spans="1:4">
      <c r="A40" s="7" t="s">
        <v>145</v>
      </c>
      <c r="B40" s="7"/>
      <c r="C40" s="11">
        <v>250.6413</v>
      </c>
      <c r="D40" s="7"/>
    </row>
    <row r="41" ht="22.8" customHeight="1" spans="1:4">
      <c r="A41" s="7" t="s">
        <v>165</v>
      </c>
      <c r="B41" s="7"/>
      <c r="C41" s="11">
        <v>117</v>
      </c>
      <c r="D41" s="7"/>
    </row>
    <row r="42" ht="22.8" customHeight="1" spans="1:4">
      <c r="A42" s="7" t="s">
        <v>146</v>
      </c>
      <c r="B42" s="7"/>
      <c r="C42" s="11">
        <v>10</v>
      </c>
      <c r="D42" s="7"/>
    </row>
    <row r="43" ht="22.8" customHeight="1" spans="1:4">
      <c r="A43" s="7" t="s">
        <v>166</v>
      </c>
      <c r="B43" s="7"/>
      <c r="C43" s="11">
        <v>37</v>
      </c>
      <c r="D43" s="7"/>
    </row>
    <row r="44" ht="22.8" customHeight="1" spans="1:4">
      <c r="A44" s="7" t="s">
        <v>167</v>
      </c>
      <c r="B44" s="7"/>
      <c r="C44" s="11">
        <v>10</v>
      </c>
      <c r="D44" s="7"/>
    </row>
    <row r="45" ht="22.8" customHeight="1" spans="1:4">
      <c r="A45" s="6" t="s">
        <v>168</v>
      </c>
      <c r="B45" s="6"/>
      <c r="C45" s="13">
        <v>698.8338</v>
      </c>
      <c r="D45" s="6"/>
    </row>
    <row r="46" ht="22.8" customHeight="1" spans="1:4">
      <c r="A46" s="7" t="s">
        <v>169</v>
      </c>
      <c r="B46" s="7"/>
      <c r="C46" s="11">
        <v>15</v>
      </c>
      <c r="D46" s="7"/>
    </row>
    <row r="47" ht="22.8" customHeight="1" spans="1:4">
      <c r="A47" s="7" t="s">
        <v>145</v>
      </c>
      <c r="B47" s="7"/>
      <c r="C47" s="11">
        <v>578.3338</v>
      </c>
      <c r="D47" s="7"/>
    </row>
    <row r="48" ht="22.8" customHeight="1" spans="1:4">
      <c r="A48" s="7" t="s">
        <v>170</v>
      </c>
      <c r="B48" s="7"/>
      <c r="C48" s="11">
        <v>43</v>
      </c>
      <c r="D48" s="7"/>
    </row>
    <row r="49" ht="22.8" customHeight="1" spans="1:4">
      <c r="A49" s="7" t="s">
        <v>146</v>
      </c>
      <c r="B49" s="7"/>
      <c r="C49" s="11">
        <v>62.5</v>
      </c>
      <c r="D49" s="7"/>
    </row>
    <row r="50" ht="22.8" customHeight="1" spans="1:4">
      <c r="A50" s="6" t="s">
        <v>171</v>
      </c>
      <c r="B50" s="6"/>
      <c r="C50" s="13">
        <v>382.6276</v>
      </c>
      <c r="D50" s="6"/>
    </row>
    <row r="51" ht="22.8" customHeight="1" spans="1:4">
      <c r="A51" s="7" t="s">
        <v>145</v>
      </c>
      <c r="B51" s="7"/>
      <c r="C51" s="11">
        <v>382.6276</v>
      </c>
      <c r="D51" s="7"/>
    </row>
    <row r="52" ht="22.8" customHeight="1" spans="1:4">
      <c r="A52" s="6" t="s">
        <v>172</v>
      </c>
      <c r="B52" s="6"/>
      <c r="C52" s="13">
        <v>1123.755738</v>
      </c>
      <c r="D52" s="6"/>
    </row>
    <row r="53" ht="22.8" customHeight="1" spans="1:4">
      <c r="A53" s="7" t="s">
        <v>146</v>
      </c>
      <c r="B53" s="7"/>
      <c r="C53" s="11">
        <v>598.7088</v>
      </c>
      <c r="D53" s="7"/>
    </row>
    <row r="54" ht="22.8" customHeight="1" spans="1:4">
      <c r="A54" s="7" t="s">
        <v>145</v>
      </c>
      <c r="B54" s="7"/>
      <c r="C54" s="11">
        <v>455.1573</v>
      </c>
      <c r="D54" s="7"/>
    </row>
    <row r="55" ht="22.8" customHeight="1" spans="1:4">
      <c r="A55" s="7" t="s">
        <v>173</v>
      </c>
      <c r="B55" s="7"/>
      <c r="C55" s="11">
        <v>69.889638</v>
      </c>
      <c r="D55" s="7"/>
    </row>
    <row r="56" ht="22.8" customHeight="1" spans="1:4">
      <c r="A56" s="6" t="s">
        <v>174</v>
      </c>
      <c r="B56" s="6"/>
      <c r="C56" s="13">
        <v>815</v>
      </c>
      <c r="D56" s="6"/>
    </row>
    <row r="57" ht="22.8" customHeight="1" spans="1:4">
      <c r="A57" s="7" t="s">
        <v>146</v>
      </c>
      <c r="B57" s="7"/>
      <c r="C57" s="11">
        <v>815</v>
      </c>
      <c r="D57" s="7"/>
    </row>
    <row r="58" ht="22.8" customHeight="1" spans="1:4">
      <c r="A58" s="6" t="s">
        <v>175</v>
      </c>
      <c r="B58" s="6"/>
      <c r="C58" s="13">
        <v>314.4068</v>
      </c>
      <c r="D58" s="6"/>
    </row>
    <row r="59" ht="22.8" customHeight="1" spans="1:4">
      <c r="A59" s="7" t="s">
        <v>176</v>
      </c>
      <c r="B59" s="7"/>
      <c r="C59" s="11">
        <v>264.236</v>
      </c>
      <c r="D59" s="7"/>
    </row>
    <row r="60" ht="22.8" customHeight="1" spans="1:4">
      <c r="A60" s="7" t="s">
        <v>146</v>
      </c>
      <c r="B60" s="7"/>
      <c r="C60" s="11">
        <v>6.8</v>
      </c>
      <c r="D60" s="7"/>
    </row>
    <row r="61" ht="22.8" customHeight="1" spans="1:4">
      <c r="A61" s="7" t="s">
        <v>145</v>
      </c>
      <c r="B61" s="7"/>
      <c r="C61" s="11">
        <v>43.3708</v>
      </c>
      <c r="D61" s="7"/>
    </row>
    <row r="62" ht="22.8" customHeight="1" spans="1:4">
      <c r="A62" s="6" t="s">
        <v>177</v>
      </c>
      <c r="B62" s="6"/>
      <c r="C62" s="13">
        <v>2622.9591</v>
      </c>
      <c r="D62" s="6"/>
    </row>
    <row r="63" ht="22.8" customHeight="1" spans="1:4">
      <c r="A63" s="7" t="s">
        <v>178</v>
      </c>
      <c r="B63" s="7"/>
      <c r="C63" s="11">
        <v>760</v>
      </c>
      <c r="D63" s="7"/>
    </row>
    <row r="64" ht="22.8" customHeight="1" spans="1:4">
      <c r="A64" s="7" t="s">
        <v>145</v>
      </c>
      <c r="B64" s="7"/>
      <c r="C64" s="11">
        <v>724.4695</v>
      </c>
      <c r="D64" s="7"/>
    </row>
    <row r="65" ht="22.8" customHeight="1" spans="1:4">
      <c r="A65" s="7" t="s">
        <v>147</v>
      </c>
      <c r="B65" s="7"/>
      <c r="C65" s="11">
        <v>121.4596</v>
      </c>
      <c r="D65" s="7"/>
    </row>
    <row r="66" ht="22.8" customHeight="1" spans="1:4">
      <c r="A66" s="7" t="s">
        <v>179</v>
      </c>
      <c r="B66" s="7"/>
      <c r="C66" s="11">
        <v>753.73</v>
      </c>
      <c r="D66" s="7"/>
    </row>
    <row r="67" ht="22.8" customHeight="1" spans="1:4">
      <c r="A67" s="7" t="s">
        <v>146</v>
      </c>
      <c r="B67" s="7"/>
      <c r="C67" s="11">
        <v>263.3</v>
      </c>
      <c r="D67" s="7"/>
    </row>
    <row r="68" ht="22.8" customHeight="1" spans="1:4">
      <c r="A68" s="6" t="s">
        <v>180</v>
      </c>
      <c r="B68" s="6"/>
      <c r="C68" s="13">
        <v>1105.6928</v>
      </c>
      <c r="D68" s="6"/>
    </row>
    <row r="69" ht="22.8" customHeight="1" spans="1:4">
      <c r="A69" s="7" t="s">
        <v>146</v>
      </c>
      <c r="B69" s="7"/>
      <c r="C69" s="11">
        <v>226.5</v>
      </c>
      <c r="D69" s="7"/>
    </row>
    <row r="70" ht="22.8" customHeight="1" spans="1:4">
      <c r="A70" s="7" t="s">
        <v>181</v>
      </c>
      <c r="B70" s="7"/>
      <c r="C70" s="11">
        <v>7.5</v>
      </c>
      <c r="D70" s="7"/>
    </row>
    <row r="71" ht="22.8" customHeight="1" spans="1:4">
      <c r="A71" s="7" t="s">
        <v>145</v>
      </c>
      <c r="B71" s="7"/>
      <c r="C71" s="11">
        <v>763.6928</v>
      </c>
      <c r="D71" s="7"/>
    </row>
    <row r="72" ht="22.8" customHeight="1" spans="1:4">
      <c r="A72" s="7" t="s">
        <v>182</v>
      </c>
      <c r="B72" s="7"/>
      <c r="C72" s="11">
        <v>10</v>
      </c>
      <c r="D72" s="7"/>
    </row>
    <row r="73" ht="22.8" customHeight="1" spans="1:4">
      <c r="A73" s="7" t="s">
        <v>183</v>
      </c>
      <c r="B73" s="7"/>
      <c r="C73" s="11">
        <v>98</v>
      </c>
      <c r="D73" s="7"/>
    </row>
    <row r="74" ht="22.8" customHeight="1" spans="1:4">
      <c r="A74" s="6" t="s">
        <v>184</v>
      </c>
      <c r="B74" s="6"/>
      <c r="C74" s="13">
        <v>201.6733</v>
      </c>
      <c r="D74" s="6"/>
    </row>
    <row r="75" ht="22.8" customHeight="1" spans="1:4">
      <c r="A75" s="7" t="s">
        <v>185</v>
      </c>
      <c r="B75" s="7"/>
      <c r="C75" s="11">
        <v>79.4</v>
      </c>
      <c r="D75" s="7"/>
    </row>
    <row r="76" ht="22.8" customHeight="1" spans="1:4">
      <c r="A76" s="7" t="s">
        <v>186</v>
      </c>
      <c r="B76" s="7"/>
      <c r="C76" s="11">
        <v>5</v>
      </c>
      <c r="D76" s="7"/>
    </row>
    <row r="77" ht="22.8" customHeight="1" spans="1:4">
      <c r="A77" s="7" t="s">
        <v>145</v>
      </c>
      <c r="B77" s="7"/>
      <c r="C77" s="11">
        <v>117.2733</v>
      </c>
      <c r="D77" s="7"/>
    </row>
    <row r="78" ht="22.8" customHeight="1" spans="1:4">
      <c r="A78" s="6" t="s">
        <v>187</v>
      </c>
      <c r="B78" s="6"/>
      <c r="C78" s="13">
        <v>203.6368</v>
      </c>
      <c r="D78" s="6"/>
    </row>
    <row r="79" ht="22.8" customHeight="1" spans="1:4">
      <c r="A79" s="7" t="s">
        <v>188</v>
      </c>
      <c r="B79" s="7"/>
      <c r="C79" s="11">
        <v>2.1</v>
      </c>
      <c r="D79" s="7"/>
    </row>
    <row r="80" ht="22.8" customHeight="1" spans="1:4">
      <c r="A80" s="7" t="s">
        <v>145</v>
      </c>
      <c r="B80" s="7"/>
      <c r="C80" s="11">
        <v>201.5368</v>
      </c>
      <c r="D80" s="7"/>
    </row>
    <row r="81" ht="22.8" customHeight="1" spans="1:4">
      <c r="A81" s="6" t="s">
        <v>189</v>
      </c>
      <c r="B81" s="6"/>
      <c r="C81" s="13">
        <v>521.3884</v>
      </c>
      <c r="D81" s="6"/>
    </row>
    <row r="82" ht="22.8" customHeight="1" spans="1:4">
      <c r="A82" s="7" t="s">
        <v>146</v>
      </c>
      <c r="B82" s="7"/>
      <c r="C82" s="11">
        <v>317</v>
      </c>
      <c r="D82" s="7"/>
    </row>
    <row r="83" ht="22.8" customHeight="1" spans="1:4">
      <c r="A83" s="7" t="s">
        <v>145</v>
      </c>
      <c r="B83" s="7"/>
      <c r="C83" s="11">
        <v>204.3884</v>
      </c>
      <c r="D83" s="7"/>
    </row>
    <row r="84" ht="22.8" customHeight="1" spans="1:4">
      <c r="A84" s="6" t="s">
        <v>190</v>
      </c>
      <c r="B84" s="6"/>
      <c r="C84" s="13">
        <v>18</v>
      </c>
      <c r="D84" s="6"/>
    </row>
    <row r="85" ht="22.8" customHeight="1" spans="1:4">
      <c r="A85" s="7" t="s">
        <v>191</v>
      </c>
      <c r="B85" s="7"/>
      <c r="C85" s="11">
        <v>18</v>
      </c>
      <c r="D85" s="7"/>
    </row>
    <row r="86" ht="22.8" customHeight="1" spans="1:4">
      <c r="A86" s="6" t="s">
        <v>192</v>
      </c>
      <c r="B86" s="6"/>
      <c r="C86" s="13">
        <v>51.3479</v>
      </c>
      <c r="D86" s="6"/>
    </row>
    <row r="87" ht="22.8" customHeight="1" spans="1:4">
      <c r="A87" s="7" t="s">
        <v>193</v>
      </c>
      <c r="B87" s="7"/>
      <c r="C87" s="11">
        <v>13.8</v>
      </c>
      <c r="D87" s="7"/>
    </row>
    <row r="88" ht="22.8" customHeight="1" spans="1:4">
      <c r="A88" s="7" t="s">
        <v>145</v>
      </c>
      <c r="B88" s="7"/>
      <c r="C88" s="11">
        <v>37.5479</v>
      </c>
      <c r="D88" s="7"/>
    </row>
    <row r="89" ht="22.8" customHeight="1" spans="1:4">
      <c r="A89" s="6" t="s">
        <v>194</v>
      </c>
      <c r="B89" s="6"/>
      <c r="C89" s="13">
        <v>1660</v>
      </c>
      <c r="D89" s="6"/>
    </row>
    <row r="90" ht="22.8" customHeight="1" spans="1:4">
      <c r="A90" s="7" t="s">
        <v>145</v>
      </c>
      <c r="B90" s="7"/>
      <c r="C90" s="11">
        <v>1660</v>
      </c>
      <c r="D90" s="7"/>
    </row>
    <row r="91" ht="22.8" customHeight="1" spans="1:4">
      <c r="A91" s="6" t="s">
        <v>195</v>
      </c>
      <c r="B91" s="6"/>
      <c r="C91" s="13">
        <v>9023.6681</v>
      </c>
      <c r="D91" s="6"/>
    </row>
    <row r="92" ht="22.8" customHeight="1" spans="1:4">
      <c r="A92" s="6" t="s">
        <v>196</v>
      </c>
      <c r="B92" s="6"/>
      <c r="C92" s="13">
        <v>7914.4384</v>
      </c>
      <c r="D92" s="6"/>
    </row>
    <row r="93" ht="22.8" customHeight="1" spans="1:4">
      <c r="A93" s="7" t="s">
        <v>197</v>
      </c>
      <c r="B93" s="7"/>
      <c r="C93" s="11">
        <v>393.7</v>
      </c>
      <c r="D93" s="7"/>
    </row>
    <row r="94" ht="22.8" customHeight="1" spans="1:4">
      <c r="A94" s="7" t="s">
        <v>198</v>
      </c>
      <c r="B94" s="7"/>
      <c r="C94" s="11">
        <v>1530.91</v>
      </c>
      <c r="D94" s="7"/>
    </row>
    <row r="95" ht="22.8" customHeight="1" spans="1:4">
      <c r="A95" s="7" t="s">
        <v>146</v>
      </c>
      <c r="B95" s="7"/>
      <c r="C95" s="11">
        <v>2660.38</v>
      </c>
      <c r="D95" s="7"/>
    </row>
    <row r="96" ht="22.8" customHeight="1" spans="1:4">
      <c r="A96" s="7" t="s">
        <v>145</v>
      </c>
      <c r="B96" s="7"/>
      <c r="C96" s="11">
        <v>3329.4484</v>
      </c>
      <c r="D96" s="7"/>
    </row>
    <row r="97" ht="22.8" customHeight="1" spans="1:4">
      <c r="A97" s="6" t="s">
        <v>199</v>
      </c>
      <c r="B97" s="6"/>
      <c r="C97" s="13">
        <v>953.5933</v>
      </c>
      <c r="D97" s="6"/>
    </row>
    <row r="98" ht="22.8" customHeight="1" spans="1:4">
      <c r="A98" s="7" t="s">
        <v>200</v>
      </c>
      <c r="B98" s="7"/>
      <c r="C98" s="11">
        <v>17</v>
      </c>
      <c r="D98" s="7"/>
    </row>
    <row r="99" ht="22.8" customHeight="1" spans="1:4">
      <c r="A99" s="7" t="s">
        <v>145</v>
      </c>
      <c r="B99" s="7"/>
      <c r="C99" s="11">
        <v>629.0933</v>
      </c>
      <c r="D99" s="7"/>
    </row>
    <row r="100" ht="22.8" customHeight="1" spans="1:4">
      <c r="A100" s="7" t="s">
        <v>201</v>
      </c>
      <c r="B100" s="7"/>
      <c r="C100" s="11">
        <v>12</v>
      </c>
      <c r="D100" s="7"/>
    </row>
    <row r="101" ht="22.8" customHeight="1" spans="1:4">
      <c r="A101" s="7" t="s">
        <v>202</v>
      </c>
      <c r="B101" s="7"/>
      <c r="C101" s="11">
        <v>26</v>
      </c>
      <c r="D101" s="7"/>
    </row>
    <row r="102" ht="22.8" customHeight="1" spans="1:4">
      <c r="A102" s="7" t="s">
        <v>203</v>
      </c>
      <c r="B102" s="7"/>
      <c r="C102" s="11">
        <v>46.2</v>
      </c>
      <c r="D102" s="7"/>
    </row>
    <row r="103" ht="22.8" customHeight="1" spans="1:4">
      <c r="A103" s="7" t="s">
        <v>146</v>
      </c>
      <c r="B103" s="7"/>
      <c r="C103" s="11">
        <v>175.7</v>
      </c>
      <c r="D103" s="7"/>
    </row>
    <row r="104" ht="22.8" customHeight="1" spans="1:4">
      <c r="A104" s="7" t="s">
        <v>204</v>
      </c>
      <c r="B104" s="7"/>
      <c r="C104" s="11">
        <v>47.6</v>
      </c>
      <c r="D104" s="7"/>
    </row>
    <row r="105" ht="22.8" customHeight="1" spans="1:4">
      <c r="A105" s="6" t="s">
        <v>205</v>
      </c>
      <c r="B105" s="6"/>
      <c r="C105" s="13">
        <v>149.2364</v>
      </c>
      <c r="D105" s="6"/>
    </row>
    <row r="106" ht="22.8" customHeight="1" spans="1:4">
      <c r="A106" s="7" t="s">
        <v>206</v>
      </c>
      <c r="B106" s="7"/>
      <c r="C106" s="11">
        <v>80</v>
      </c>
      <c r="D106" s="7"/>
    </row>
    <row r="107" ht="22.8" customHeight="1" spans="1:4">
      <c r="A107" s="7" t="s">
        <v>207</v>
      </c>
      <c r="B107" s="7"/>
      <c r="C107" s="11">
        <v>69.2364</v>
      </c>
      <c r="D107" s="7"/>
    </row>
    <row r="108" ht="22.8" customHeight="1" spans="1:4">
      <c r="A108" s="6" t="s">
        <v>208</v>
      </c>
      <c r="B108" s="6"/>
      <c r="C108" s="13">
        <v>6.4</v>
      </c>
      <c r="D108" s="6"/>
    </row>
    <row r="109" ht="22.8" customHeight="1" spans="1:4">
      <c r="A109" s="7" t="s">
        <v>209</v>
      </c>
      <c r="B109" s="7"/>
      <c r="C109" s="11">
        <v>5</v>
      </c>
      <c r="D109" s="7"/>
    </row>
    <row r="110" ht="22.8" customHeight="1" spans="1:4">
      <c r="A110" s="7" t="s">
        <v>210</v>
      </c>
      <c r="B110" s="7"/>
      <c r="C110" s="11">
        <v>1.4</v>
      </c>
      <c r="D110" s="7"/>
    </row>
    <row r="111" ht="22.8" customHeight="1" spans="1:4">
      <c r="A111" s="6" t="s">
        <v>211</v>
      </c>
      <c r="B111" s="6"/>
      <c r="C111" s="13">
        <v>28864.193816</v>
      </c>
      <c r="D111" s="6"/>
    </row>
    <row r="112" ht="22.8" customHeight="1" spans="1:4">
      <c r="A112" s="6" t="s">
        <v>212</v>
      </c>
      <c r="B112" s="6"/>
      <c r="C112" s="13">
        <v>1530.311</v>
      </c>
      <c r="D112" s="6"/>
    </row>
    <row r="113" ht="22.8" customHeight="1" spans="1:4">
      <c r="A113" s="7" t="s">
        <v>145</v>
      </c>
      <c r="B113" s="7"/>
      <c r="C113" s="11">
        <v>839.811</v>
      </c>
      <c r="D113" s="7"/>
    </row>
    <row r="114" ht="22.8" customHeight="1" spans="1:4">
      <c r="A114" s="7" t="s">
        <v>213</v>
      </c>
      <c r="B114" s="7"/>
      <c r="C114" s="11">
        <v>509.5</v>
      </c>
      <c r="D114" s="7"/>
    </row>
    <row r="115" ht="22.8" customHeight="1" spans="1:4">
      <c r="A115" s="7" t="s">
        <v>146</v>
      </c>
      <c r="B115" s="7"/>
      <c r="C115" s="11">
        <v>181</v>
      </c>
      <c r="D115" s="7"/>
    </row>
    <row r="116" ht="22.8" customHeight="1" spans="1:4">
      <c r="A116" s="6" t="s">
        <v>214</v>
      </c>
      <c r="B116" s="6"/>
      <c r="C116" s="13">
        <v>352.7565</v>
      </c>
      <c r="D116" s="6"/>
    </row>
    <row r="117" ht="22.8" customHeight="1" spans="1:4">
      <c r="A117" s="7" t="s">
        <v>215</v>
      </c>
      <c r="B117" s="7"/>
      <c r="C117" s="11">
        <v>189.9565</v>
      </c>
      <c r="D117" s="7"/>
    </row>
    <row r="118" ht="22.8" customHeight="1" spans="1:4">
      <c r="A118" s="7" t="s">
        <v>216</v>
      </c>
      <c r="B118" s="7"/>
      <c r="C118" s="11">
        <v>162.8</v>
      </c>
      <c r="D118" s="7"/>
    </row>
    <row r="119" ht="22.8" customHeight="1" spans="1:4">
      <c r="A119" s="6" t="s">
        <v>217</v>
      </c>
      <c r="B119" s="6"/>
      <c r="C119" s="13">
        <v>24819.907116</v>
      </c>
      <c r="D119" s="6"/>
    </row>
    <row r="120" ht="22.8" customHeight="1" spans="1:4">
      <c r="A120" s="7" t="s">
        <v>218</v>
      </c>
      <c r="B120" s="7"/>
      <c r="C120" s="11">
        <v>2995.4116</v>
      </c>
      <c r="D120" s="7"/>
    </row>
    <row r="121" ht="22.8" customHeight="1" spans="1:4">
      <c r="A121" s="7" t="s">
        <v>219</v>
      </c>
      <c r="B121" s="7"/>
      <c r="C121" s="11">
        <v>5895.941016</v>
      </c>
      <c r="D121" s="7"/>
    </row>
    <row r="122" ht="22.8" customHeight="1" spans="1:4">
      <c r="A122" s="7" t="s">
        <v>220</v>
      </c>
      <c r="B122" s="7"/>
      <c r="C122" s="11">
        <v>6146.79</v>
      </c>
      <c r="D122" s="7"/>
    </row>
    <row r="123" ht="22.8" customHeight="1" spans="1:4">
      <c r="A123" s="7" t="s">
        <v>221</v>
      </c>
      <c r="B123" s="7"/>
      <c r="C123" s="11">
        <v>33.35</v>
      </c>
      <c r="D123" s="7"/>
    </row>
    <row r="124" ht="22.8" customHeight="1" spans="1:4">
      <c r="A124" s="7" t="s">
        <v>222</v>
      </c>
      <c r="B124" s="7"/>
      <c r="C124" s="11">
        <v>1587.4401</v>
      </c>
      <c r="D124" s="7"/>
    </row>
    <row r="125" ht="22.8" customHeight="1" spans="1:4">
      <c r="A125" s="7" t="s">
        <v>223</v>
      </c>
      <c r="B125" s="7"/>
      <c r="C125" s="11">
        <v>8160.9744</v>
      </c>
      <c r="D125" s="7"/>
    </row>
    <row r="126" ht="22.8" customHeight="1" spans="1:4">
      <c r="A126" s="6" t="s">
        <v>224</v>
      </c>
      <c r="B126" s="6"/>
      <c r="C126" s="13">
        <v>3.2</v>
      </c>
      <c r="D126" s="6"/>
    </row>
    <row r="127" ht="22.8" customHeight="1" spans="1:4">
      <c r="A127" s="7" t="s">
        <v>225</v>
      </c>
      <c r="B127" s="7"/>
      <c r="C127" s="11">
        <v>3.2</v>
      </c>
      <c r="D127" s="7"/>
    </row>
    <row r="128" ht="22.8" customHeight="1" spans="1:4">
      <c r="A128" s="6" t="s">
        <v>226</v>
      </c>
      <c r="B128" s="6"/>
      <c r="C128" s="13">
        <v>2158.0192</v>
      </c>
      <c r="D128" s="6"/>
    </row>
    <row r="129" ht="22.8" customHeight="1" spans="1:4">
      <c r="A129" s="7" t="s">
        <v>227</v>
      </c>
      <c r="B129" s="7"/>
      <c r="C129" s="11">
        <v>2158.0192</v>
      </c>
      <c r="D129" s="7"/>
    </row>
    <row r="130" ht="22.8" customHeight="1" spans="1:4">
      <c r="A130" s="6" t="s">
        <v>228</v>
      </c>
      <c r="B130" s="6"/>
      <c r="C130" s="13">
        <v>1554.11909</v>
      </c>
      <c r="D130" s="6"/>
    </row>
    <row r="131" ht="22.8" customHeight="1" spans="1:4">
      <c r="A131" s="6" t="s">
        <v>229</v>
      </c>
      <c r="B131" s="6"/>
      <c r="C131" s="13">
        <v>5</v>
      </c>
      <c r="D131" s="6"/>
    </row>
    <row r="132" ht="22.8" customHeight="1" spans="1:4">
      <c r="A132" s="7" t="s">
        <v>230</v>
      </c>
      <c r="B132" s="7"/>
      <c r="C132" s="11">
        <v>5</v>
      </c>
      <c r="D132" s="7"/>
    </row>
    <row r="133" ht="22.8" customHeight="1" spans="1:4">
      <c r="A133" s="6" t="s">
        <v>231</v>
      </c>
      <c r="B133" s="6"/>
      <c r="C133" s="13">
        <v>1539.11909</v>
      </c>
      <c r="D133" s="6"/>
    </row>
    <row r="134" ht="22.8" customHeight="1" spans="1:4">
      <c r="A134" s="7" t="s">
        <v>145</v>
      </c>
      <c r="B134" s="7"/>
      <c r="C134" s="11">
        <v>462.7539</v>
      </c>
      <c r="D134" s="7"/>
    </row>
    <row r="135" ht="22.8" customHeight="1" spans="1:4">
      <c r="A135" s="7" t="s">
        <v>232</v>
      </c>
      <c r="B135" s="7"/>
      <c r="C135" s="11">
        <v>1006.09</v>
      </c>
      <c r="D135" s="7"/>
    </row>
    <row r="136" ht="22.8" customHeight="1" spans="1:4">
      <c r="A136" s="7" t="s">
        <v>146</v>
      </c>
      <c r="B136" s="7"/>
      <c r="C136" s="11">
        <v>70.27519</v>
      </c>
      <c r="D136" s="7"/>
    </row>
    <row r="137" ht="22.8" customHeight="1" spans="1:4">
      <c r="A137" s="6" t="s">
        <v>233</v>
      </c>
      <c r="B137" s="6"/>
      <c r="C137" s="13">
        <v>10</v>
      </c>
      <c r="D137" s="6"/>
    </row>
    <row r="138" ht="22.8" customHeight="1" spans="1:4">
      <c r="A138" s="7" t="s">
        <v>234</v>
      </c>
      <c r="B138" s="7"/>
      <c r="C138" s="11">
        <v>10</v>
      </c>
      <c r="D138" s="7"/>
    </row>
    <row r="139" ht="22.8" customHeight="1" spans="1:4">
      <c r="A139" s="6" t="s">
        <v>235</v>
      </c>
      <c r="B139" s="6"/>
      <c r="C139" s="13">
        <v>2454.107223</v>
      </c>
      <c r="D139" s="6"/>
    </row>
    <row r="140" ht="22.8" customHeight="1" spans="1:4">
      <c r="A140" s="6" t="s">
        <v>236</v>
      </c>
      <c r="B140" s="6"/>
      <c r="C140" s="13">
        <v>187.7976</v>
      </c>
      <c r="D140" s="6"/>
    </row>
    <row r="141" ht="22.8" customHeight="1" spans="1:4">
      <c r="A141" s="7" t="s">
        <v>237</v>
      </c>
      <c r="B141" s="7"/>
      <c r="C141" s="11">
        <v>91.32</v>
      </c>
      <c r="D141" s="7"/>
    </row>
    <row r="142" ht="22.8" customHeight="1" spans="1:4">
      <c r="A142" s="7" t="s">
        <v>238</v>
      </c>
      <c r="B142" s="7"/>
      <c r="C142" s="11">
        <v>18</v>
      </c>
      <c r="D142" s="7"/>
    </row>
    <row r="143" ht="22.8" customHeight="1" spans="1:4">
      <c r="A143" s="7" t="s">
        <v>145</v>
      </c>
      <c r="B143" s="7"/>
      <c r="C143" s="11">
        <v>76.4776</v>
      </c>
      <c r="D143" s="7"/>
    </row>
    <row r="144" ht="22.8" customHeight="1" spans="1:4">
      <c r="A144" s="7" t="s">
        <v>239</v>
      </c>
      <c r="B144" s="7"/>
      <c r="C144" s="11">
        <v>2</v>
      </c>
      <c r="D144" s="7"/>
    </row>
    <row r="145" ht="22.8" customHeight="1" spans="1:4">
      <c r="A145" s="6" t="s">
        <v>240</v>
      </c>
      <c r="B145" s="6"/>
      <c r="C145" s="13">
        <v>1006.0464</v>
      </c>
      <c r="D145" s="6"/>
    </row>
    <row r="146" ht="22.8" customHeight="1" spans="1:4">
      <c r="A146" s="7" t="s">
        <v>146</v>
      </c>
      <c r="B146" s="7"/>
      <c r="C146" s="11">
        <v>612.8344</v>
      </c>
      <c r="D146" s="7"/>
    </row>
    <row r="147" ht="22.8" customHeight="1" spans="1:4">
      <c r="A147" s="7" t="s">
        <v>145</v>
      </c>
      <c r="B147" s="7"/>
      <c r="C147" s="11">
        <v>393.212</v>
      </c>
      <c r="D147" s="7"/>
    </row>
    <row r="148" ht="22.8" customHeight="1" spans="1:4">
      <c r="A148" s="6" t="s">
        <v>241</v>
      </c>
      <c r="B148" s="6"/>
      <c r="C148" s="13">
        <v>1260.263223</v>
      </c>
      <c r="D148" s="6"/>
    </row>
    <row r="149" ht="22.8" customHeight="1" spans="1:4">
      <c r="A149" s="7" t="s">
        <v>145</v>
      </c>
      <c r="B149" s="7"/>
      <c r="C149" s="11">
        <v>392.752287</v>
      </c>
      <c r="D149" s="7"/>
    </row>
    <row r="150" ht="22.8" customHeight="1" spans="1:4">
      <c r="A150" s="7" t="s">
        <v>242</v>
      </c>
      <c r="B150" s="7"/>
      <c r="C150" s="11">
        <v>130.626136</v>
      </c>
      <c r="D150" s="7"/>
    </row>
    <row r="151" ht="22.8" customHeight="1" spans="1:4">
      <c r="A151" s="7" t="s">
        <v>243</v>
      </c>
      <c r="B151" s="7"/>
      <c r="C151" s="11">
        <v>46.8596</v>
      </c>
      <c r="D151" s="7"/>
    </row>
    <row r="152" ht="22.8" customHeight="1" spans="1:4">
      <c r="A152" s="7" t="s">
        <v>244</v>
      </c>
      <c r="B152" s="7"/>
      <c r="C152" s="11">
        <v>47.11</v>
      </c>
      <c r="D152" s="7"/>
    </row>
    <row r="153" ht="22.8" customHeight="1" spans="1:4">
      <c r="A153" s="7" t="s">
        <v>245</v>
      </c>
      <c r="B153" s="7"/>
      <c r="C153" s="11">
        <v>70.4</v>
      </c>
      <c r="D153" s="7"/>
    </row>
    <row r="154" ht="22.8" customHeight="1" spans="1:4">
      <c r="A154" s="7" t="s">
        <v>146</v>
      </c>
      <c r="B154" s="7"/>
      <c r="C154" s="11">
        <v>572.5152</v>
      </c>
      <c r="D154" s="7"/>
    </row>
    <row r="155" ht="22.8" customHeight="1" spans="1:4">
      <c r="A155" s="6" t="s">
        <v>246</v>
      </c>
      <c r="B155" s="6"/>
      <c r="C155" s="13">
        <v>30015.260067</v>
      </c>
      <c r="D155" s="6"/>
    </row>
    <row r="156" ht="22.8" customHeight="1" spans="1:4">
      <c r="A156" s="6" t="s">
        <v>247</v>
      </c>
      <c r="B156" s="6"/>
      <c r="C156" s="13">
        <v>0</v>
      </c>
      <c r="D156" s="6"/>
    </row>
    <row r="157" ht="22.8" customHeight="1" spans="1:4">
      <c r="A157" s="7" t="s">
        <v>248</v>
      </c>
      <c r="B157" s="7"/>
      <c r="C157" s="11">
        <v>0</v>
      </c>
      <c r="D157" s="7"/>
    </row>
    <row r="158" ht="22.8" customHeight="1" spans="1:4">
      <c r="A158" s="7" t="s">
        <v>249</v>
      </c>
      <c r="B158" s="7"/>
      <c r="C158" s="11">
        <v>0</v>
      </c>
      <c r="D158" s="7"/>
    </row>
    <row r="159" ht="22.8" customHeight="1" spans="1:4">
      <c r="A159" s="6" t="s">
        <v>250</v>
      </c>
      <c r="B159" s="6"/>
      <c r="C159" s="13">
        <v>0</v>
      </c>
      <c r="D159" s="6"/>
    </row>
    <row r="160" ht="22.8" customHeight="1" spans="1:4">
      <c r="A160" s="7" t="s">
        <v>249</v>
      </c>
      <c r="B160" s="7"/>
      <c r="C160" s="11">
        <v>0</v>
      </c>
      <c r="D160" s="7"/>
    </row>
    <row r="161" ht="22.8" customHeight="1" spans="1:4">
      <c r="A161" s="6" t="s">
        <v>251</v>
      </c>
      <c r="B161" s="6"/>
      <c r="C161" s="13">
        <v>2050.06</v>
      </c>
      <c r="D161" s="6"/>
    </row>
    <row r="162" ht="22.8" customHeight="1" spans="1:4">
      <c r="A162" s="7" t="s">
        <v>252</v>
      </c>
      <c r="B162" s="7"/>
      <c r="C162" s="11">
        <v>48.5</v>
      </c>
      <c r="D162" s="7"/>
    </row>
    <row r="163" ht="22.8" customHeight="1" spans="1:4">
      <c r="A163" s="7" t="s">
        <v>253</v>
      </c>
      <c r="B163" s="7"/>
      <c r="C163" s="11">
        <v>300</v>
      </c>
      <c r="D163" s="7"/>
    </row>
    <row r="164" ht="22.8" customHeight="1" spans="1:4">
      <c r="A164" s="7" t="s">
        <v>254</v>
      </c>
      <c r="B164" s="7"/>
      <c r="C164" s="11">
        <v>27</v>
      </c>
      <c r="D164" s="7"/>
    </row>
    <row r="165" ht="22.8" customHeight="1" spans="1:4">
      <c r="A165" s="7" t="s">
        <v>255</v>
      </c>
      <c r="B165" s="7"/>
      <c r="C165" s="11">
        <v>744.56</v>
      </c>
      <c r="D165" s="7"/>
    </row>
    <row r="166" ht="22.8" customHeight="1" spans="1:4">
      <c r="A166" s="7" t="s">
        <v>256</v>
      </c>
      <c r="B166" s="7"/>
      <c r="C166" s="11">
        <v>300</v>
      </c>
      <c r="D166" s="7"/>
    </row>
    <row r="167" ht="22.8" customHeight="1" spans="1:4">
      <c r="A167" s="7" t="s">
        <v>257</v>
      </c>
      <c r="B167" s="7"/>
      <c r="C167" s="11">
        <v>430</v>
      </c>
      <c r="D167" s="7"/>
    </row>
    <row r="168" ht="22.8" customHeight="1" spans="1:4">
      <c r="A168" s="7" t="s">
        <v>258</v>
      </c>
      <c r="B168" s="7"/>
      <c r="C168" s="11">
        <v>200</v>
      </c>
      <c r="D168" s="7"/>
    </row>
    <row r="169" ht="22.8" customHeight="1" spans="1:4">
      <c r="A169" s="6" t="s">
        <v>259</v>
      </c>
      <c r="B169" s="6"/>
      <c r="C169" s="13">
        <v>928.816</v>
      </c>
      <c r="D169" s="6"/>
    </row>
    <row r="170" ht="22.8" customHeight="1" spans="1:4">
      <c r="A170" s="7" t="s">
        <v>260</v>
      </c>
      <c r="B170" s="7"/>
      <c r="C170" s="11">
        <v>13.1261</v>
      </c>
      <c r="D170" s="7"/>
    </row>
    <row r="171" ht="22.8" customHeight="1" spans="1:4">
      <c r="A171" s="7" t="s">
        <v>261</v>
      </c>
      <c r="B171" s="7"/>
      <c r="C171" s="11">
        <v>915.6899</v>
      </c>
      <c r="D171" s="7"/>
    </row>
    <row r="172" ht="22.8" customHeight="1" spans="1:4">
      <c r="A172" s="6" t="s">
        <v>262</v>
      </c>
      <c r="B172" s="6"/>
      <c r="C172" s="13">
        <v>2179.40681</v>
      </c>
      <c r="D172" s="6"/>
    </row>
    <row r="173" ht="22.8" customHeight="1" spans="1:4">
      <c r="A173" s="7" t="s">
        <v>145</v>
      </c>
      <c r="B173" s="7"/>
      <c r="C173" s="11">
        <v>779.0067</v>
      </c>
      <c r="D173" s="7"/>
    </row>
    <row r="174" ht="22.8" customHeight="1" spans="1:4">
      <c r="A174" s="7" t="s">
        <v>263</v>
      </c>
      <c r="B174" s="7"/>
      <c r="C174" s="11">
        <v>7.4</v>
      </c>
      <c r="D174" s="7"/>
    </row>
    <row r="175" ht="22.8" customHeight="1" spans="1:4">
      <c r="A175" s="7" t="s">
        <v>264</v>
      </c>
      <c r="B175" s="7"/>
      <c r="C175" s="11">
        <v>57.29011</v>
      </c>
      <c r="D175" s="7"/>
    </row>
    <row r="176" ht="22.8" customHeight="1" spans="1:4">
      <c r="A176" s="7" t="s">
        <v>265</v>
      </c>
      <c r="B176" s="7"/>
      <c r="C176" s="11">
        <v>4.2</v>
      </c>
      <c r="D176" s="7"/>
    </row>
    <row r="177" ht="22.8" customHeight="1" spans="1:4">
      <c r="A177" s="7" t="s">
        <v>266</v>
      </c>
      <c r="B177" s="7"/>
      <c r="C177" s="11">
        <v>737</v>
      </c>
      <c r="D177" s="7"/>
    </row>
    <row r="178" ht="22.8" customHeight="1" spans="1:4">
      <c r="A178" s="7" t="s">
        <v>146</v>
      </c>
      <c r="B178" s="7"/>
      <c r="C178" s="11">
        <v>147.57</v>
      </c>
      <c r="D178" s="7"/>
    </row>
    <row r="179" ht="22.8" customHeight="1" spans="1:4">
      <c r="A179" s="7" t="s">
        <v>267</v>
      </c>
      <c r="B179" s="7"/>
      <c r="C179" s="11">
        <v>446.94</v>
      </c>
      <c r="D179" s="7"/>
    </row>
    <row r="180" ht="22.8" customHeight="1" spans="1:4">
      <c r="A180" s="6" t="s">
        <v>268</v>
      </c>
      <c r="B180" s="6"/>
      <c r="C180" s="13">
        <v>487.3117</v>
      </c>
      <c r="D180" s="6"/>
    </row>
    <row r="181" ht="22.8" customHeight="1" spans="1:4">
      <c r="A181" s="7" t="s">
        <v>145</v>
      </c>
      <c r="B181" s="7"/>
      <c r="C181" s="11">
        <v>315.5517</v>
      </c>
      <c r="D181" s="7"/>
    </row>
    <row r="182" ht="22.8" customHeight="1" spans="1:4">
      <c r="A182" s="7" t="s">
        <v>146</v>
      </c>
      <c r="B182" s="7"/>
      <c r="C182" s="11">
        <v>167.86</v>
      </c>
      <c r="D182" s="7"/>
    </row>
    <row r="183" ht="22.8" customHeight="1" spans="1:4">
      <c r="A183" s="7" t="s">
        <v>269</v>
      </c>
      <c r="B183" s="7"/>
      <c r="C183" s="11">
        <v>3.9</v>
      </c>
      <c r="D183" s="7"/>
    </row>
    <row r="184" ht="22.8" customHeight="1" spans="1:4">
      <c r="A184" s="6" t="s">
        <v>270</v>
      </c>
      <c r="B184" s="6"/>
      <c r="C184" s="13">
        <v>215.6319</v>
      </c>
      <c r="D184" s="6"/>
    </row>
    <row r="185" ht="22.8" customHeight="1" spans="1:4">
      <c r="A185" s="7" t="s">
        <v>271</v>
      </c>
      <c r="B185" s="7"/>
      <c r="C185" s="11">
        <v>191.2219</v>
      </c>
      <c r="D185" s="7"/>
    </row>
    <row r="186" ht="22.8" customHeight="1" spans="1:4">
      <c r="A186" s="7" t="s">
        <v>272</v>
      </c>
      <c r="B186" s="7"/>
      <c r="C186" s="11">
        <v>24.41</v>
      </c>
      <c r="D186" s="7"/>
    </row>
    <row r="187" ht="22.8" customHeight="1" spans="1:4">
      <c r="A187" s="6" t="s">
        <v>273</v>
      </c>
      <c r="B187" s="6"/>
      <c r="C187" s="13">
        <v>421</v>
      </c>
      <c r="D187" s="6"/>
    </row>
    <row r="188" ht="22.8" customHeight="1" spans="1:4">
      <c r="A188" s="7" t="s">
        <v>146</v>
      </c>
      <c r="B188" s="7"/>
      <c r="C188" s="11">
        <v>4</v>
      </c>
      <c r="D188" s="7"/>
    </row>
    <row r="189" ht="22.8" customHeight="1" spans="1:4">
      <c r="A189" s="7" t="s">
        <v>145</v>
      </c>
      <c r="B189" s="7"/>
      <c r="C189" s="11">
        <v>417</v>
      </c>
      <c r="D189" s="7"/>
    </row>
    <row r="190" ht="22.8" customHeight="1" spans="1:4">
      <c r="A190" s="6" t="s">
        <v>274</v>
      </c>
      <c r="B190" s="6"/>
      <c r="C190" s="13">
        <v>3810</v>
      </c>
      <c r="D190" s="6"/>
    </row>
    <row r="191" ht="22.8" customHeight="1" spans="1:4">
      <c r="A191" s="7" t="s">
        <v>275</v>
      </c>
      <c r="B191" s="7"/>
      <c r="C191" s="11">
        <v>3810</v>
      </c>
      <c r="D191" s="7"/>
    </row>
    <row r="192" ht="22.8" customHeight="1" spans="1:4">
      <c r="A192" s="6" t="s">
        <v>276</v>
      </c>
      <c r="B192" s="6"/>
      <c r="C192" s="13">
        <v>580.784</v>
      </c>
      <c r="D192" s="6"/>
    </row>
    <row r="193" ht="22.8" customHeight="1" spans="1:4">
      <c r="A193" s="7" t="s">
        <v>277</v>
      </c>
      <c r="B193" s="7"/>
      <c r="C193" s="11">
        <v>410</v>
      </c>
      <c r="D193" s="7"/>
    </row>
    <row r="194" ht="22.8" customHeight="1" spans="1:4">
      <c r="A194" s="7" t="s">
        <v>278</v>
      </c>
      <c r="B194" s="7"/>
      <c r="C194" s="11">
        <v>170.784</v>
      </c>
      <c r="D194" s="7"/>
    </row>
    <row r="195" ht="22.8" customHeight="1" spans="1:4">
      <c r="A195" s="6" t="s">
        <v>279</v>
      </c>
      <c r="B195" s="6"/>
      <c r="C195" s="13">
        <v>13190.720257</v>
      </c>
      <c r="D195" s="6"/>
    </row>
    <row r="196" ht="22.8" customHeight="1" spans="1:4">
      <c r="A196" s="7" t="s">
        <v>280</v>
      </c>
      <c r="B196" s="7"/>
      <c r="C196" s="11">
        <v>1600</v>
      </c>
      <c r="D196" s="7"/>
    </row>
    <row r="197" ht="22.8" customHeight="1" spans="1:4">
      <c r="A197" s="7" t="s">
        <v>281</v>
      </c>
      <c r="B197" s="7"/>
      <c r="C197" s="11">
        <v>6638</v>
      </c>
      <c r="D197" s="7"/>
    </row>
    <row r="198" ht="22.8" customHeight="1" spans="1:4">
      <c r="A198" s="7" t="s">
        <v>282</v>
      </c>
      <c r="B198" s="7"/>
      <c r="C198" s="11">
        <v>4952.720257</v>
      </c>
      <c r="D198" s="7"/>
    </row>
    <row r="199" ht="22.8" customHeight="1" spans="1:4">
      <c r="A199" s="6" t="s">
        <v>283</v>
      </c>
      <c r="B199" s="6"/>
      <c r="C199" s="13">
        <v>1826.1294</v>
      </c>
      <c r="D199" s="6"/>
    </row>
    <row r="200" ht="22.8" customHeight="1" spans="1:4">
      <c r="A200" s="7" t="s">
        <v>284</v>
      </c>
      <c r="B200" s="7"/>
      <c r="C200" s="11">
        <v>120</v>
      </c>
      <c r="D200" s="7"/>
    </row>
    <row r="201" ht="22.8" customHeight="1" spans="1:4">
      <c r="A201" s="7" t="s">
        <v>285</v>
      </c>
      <c r="B201" s="7"/>
      <c r="C201" s="11">
        <v>1225</v>
      </c>
      <c r="D201" s="7"/>
    </row>
    <row r="202" ht="22.8" customHeight="1" spans="1:4">
      <c r="A202" s="7" t="s">
        <v>145</v>
      </c>
      <c r="B202" s="7"/>
      <c r="C202" s="11">
        <v>74.1694</v>
      </c>
      <c r="D202" s="7"/>
    </row>
    <row r="203" ht="22.8" customHeight="1" spans="1:4">
      <c r="A203" s="7" t="s">
        <v>286</v>
      </c>
      <c r="B203" s="7"/>
      <c r="C203" s="11">
        <v>100</v>
      </c>
      <c r="D203" s="7"/>
    </row>
    <row r="204" ht="22.8" customHeight="1" spans="1:4">
      <c r="A204" s="7" t="s">
        <v>287</v>
      </c>
      <c r="B204" s="7"/>
      <c r="C204" s="11">
        <v>306.96</v>
      </c>
      <c r="D204" s="7"/>
    </row>
    <row r="205" ht="22.8" customHeight="1" spans="1:4">
      <c r="A205" s="6" t="s">
        <v>288</v>
      </c>
      <c r="B205" s="6"/>
      <c r="C205" s="13">
        <v>5</v>
      </c>
      <c r="D205" s="6"/>
    </row>
    <row r="206" ht="22.8" customHeight="1" spans="1:4">
      <c r="A206" s="7" t="s">
        <v>289</v>
      </c>
      <c r="B206" s="7"/>
      <c r="C206" s="11">
        <v>5</v>
      </c>
      <c r="D206" s="7"/>
    </row>
    <row r="207" ht="22.8" customHeight="1" spans="1:4">
      <c r="A207" s="6" t="s">
        <v>290</v>
      </c>
      <c r="B207" s="6"/>
      <c r="C207" s="13">
        <v>8.6</v>
      </c>
      <c r="D207" s="6"/>
    </row>
    <row r="208" ht="22.8" customHeight="1" spans="1:4">
      <c r="A208" s="7" t="s">
        <v>291</v>
      </c>
      <c r="B208" s="7"/>
      <c r="C208" s="11">
        <v>8.6</v>
      </c>
      <c r="D208" s="7"/>
    </row>
    <row r="209" ht="22.8" customHeight="1" spans="1:4">
      <c r="A209" s="6" t="s">
        <v>292</v>
      </c>
      <c r="B209" s="6"/>
      <c r="C209" s="13">
        <v>2163.4</v>
      </c>
      <c r="D209" s="6"/>
    </row>
    <row r="210" ht="22.8" customHeight="1" spans="1:4">
      <c r="A210" s="7" t="s">
        <v>293</v>
      </c>
      <c r="B210" s="7"/>
      <c r="C210" s="11">
        <v>323.4</v>
      </c>
      <c r="D210" s="7"/>
    </row>
    <row r="211" ht="22.8" customHeight="1" spans="1:4">
      <c r="A211" s="7" t="s">
        <v>294</v>
      </c>
      <c r="B211" s="7"/>
      <c r="C211" s="11">
        <v>1840</v>
      </c>
      <c r="D211" s="7"/>
    </row>
    <row r="212" ht="22.8" customHeight="1" spans="1:4">
      <c r="A212" s="6" t="s">
        <v>295</v>
      </c>
      <c r="B212" s="6"/>
      <c r="C212" s="13">
        <v>177</v>
      </c>
      <c r="D212" s="6"/>
    </row>
    <row r="213" ht="22.8" customHeight="1" spans="1:4">
      <c r="A213" s="7" t="s">
        <v>296</v>
      </c>
      <c r="B213" s="7"/>
      <c r="C213" s="11">
        <v>177</v>
      </c>
      <c r="D213" s="7"/>
    </row>
    <row r="214" ht="22.8" customHeight="1" spans="1:4">
      <c r="A214" s="6" t="s">
        <v>297</v>
      </c>
      <c r="B214" s="6"/>
      <c r="C214" s="13">
        <v>1971.4</v>
      </c>
      <c r="D214" s="6"/>
    </row>
    <row r="215" ht="22.8" customHeight="1" spans="1:4">
      <c r="A215" s="7" t="s">
        <v>298</v>
      </c>
      <c r="B215" s="7"/>
      <c r="C215" s="11">
        <v>66.4</v>
      </c>
      <c r="D215" s="7"/>
    </row>
    <row r="216" ht="22.8" customHeight="1" spans="1:4">
      <c r="A216" s="7" t="s">
        <v>299</v>
      </c>
      <c r="B216" s="7"/>
      <c r="C216" s="11">
        <v>1905</v>
      </c>
      <c r="D216" s="7"/>
    </row>
    <row r="217" ht="22.8" customHeight="1" spans="1:4">
      <c r="A217" s="6" t="s">
        <v>300</v>
      </c>
      <c r="B217" s="6"/>
      <c r="C217" s="13">
        <v>19818.511606</v>
      </c>
      <c r="D217" s="6"/>
    </row>
    <row r="218" ht="22.8" customHeight="1" spans="1:4">
      <c r="A218" s="6" t="s">
        <v>301</v>
      </c>
      <c r="B218" s="6"/>
      <c r="C218" s="13">
        <v>56</v>
      </c>
      <c r="D218" s="6"/>
    </row>
    <row r="219" ht="22.8" customHeight="1" spans="1:4">
      <c r="A219" s="7" t="s">
        <v>302</v>
      </c>
      <c r="B219" s="7"/>
      <c r="C219" s="11">
        <v>56</v>
      </c>
      <c r="D219" s="7"/>
    </row>
    <row r="220" ht="22.8" customHeight="1" spans="1:4">
      <c r="A220" s="6" t="s">
        <v>303</v>
      </c>
      <c r="B220" s="6"/>
      <c r="C220" s="13">
        <v>9000</v>
      </c>
      <c r="D220" s="6"/>
    </row>
    <row r="221" ht="22.8" customHeight="1" spans="1:4">
      <c r="A221" s="7" t="s">
        <v>304</v>
      </c>
      <c r="B221" s="7"/>
      <c r="C221" s="11">
        <v>9000</v>
      </c>
      <c r="D221" s="7"/>
    </row>
    <row r="222" ht="22.8" customHeight="1" spans="1:4">
      <c r="A222" s="6" t="s">
        <v>305</v>
      </c>
      <c r="B222" s="6"/>
      <c r="C222" s="13">
        <v>414.3601</v>
      </c>
      <c r="D222" s="6"/>
    </row>
    <row r="223" ht="22.8" customHeight="1" spans="1:4">
      <c r="A223" s="7" t="s">
        <v>146</v>
      </c>
      <c r="B223" s="7"/>
      <c r="C223" s="11">
        <v>34.7</v>
      </c>
      <c r="D223" s="7"/>
    </row>
    <row r="224" ht="22.8" customHeight="1" spans="1:4">
      <c r="A224" s="7" t="s">
        <v>306</v>
      </c>
      <c r="B224" s="7"/>
      <c r="C224" s="11">
        <v>41</v>
      </c>
      <c r="D224" s="7"/>
    </row>
    <row r="225" ht="22.8" customHeight="1" spans="1:4">
      <c r="A225" s="7" t="s">
        <v>145</v>
      </c>
      <c r="B225" s="7"/>
      <c r="C225" s="11">
        <v>338.6601</v>
      </c>
      <c r="D225" s="7"/>
    </row>
    <row r="226" ht="22.8" customHeight="1" spans="1:4">
      <c r="A226" s="6" t="s">
        <v>307</v>
      </c>
      <c r="B226" s="6"/>
      <c r="C226" s="13">
        <v>4211.8013</v>
      </c>
      <c r="D226" s="6"/>
    </row>
    <row r="227" ht="22.8" customHeight="1" spans="1:4">
      <c r="A227" s="7" t="s">
        <v>308</v>
      </c>
      <c r="B227" s="7"/>
      <c r="C227" s="11">
        <v>901.9</v>
      </c>
      <c r="D227" s="7"/>
    </row>
    <row r="228" ht="22.8" customHeight="1" spans="1:4">
      <c r="A228" s="7" t="s">
        <v>309</v>
      </c>
      <c r="B228" s="7"/>
      <c r="C228" s="11">
        <v>2652.2864</v>
      </c>
      <c r="D228" s="7"/>
    </row>
    <row r="229" ht="22.8" customHeight="1" spans="1:4">
      <c r="A229" s="7" t="s">
        <v>310</v>
      </c>
      <c r="B229" s="7"/>
      <c r="C229" s="11">
        <v>93.3411</v>
      </c>
      <c r="D229" s="7"/>
    </row>
    <row r="230" ht="22.8" customHeight="1" spans="1:4">
      <c r="A230" s="7" t="s">
        <v>311</v>
      </c>
      <c r="B230" s="7"/>
      <c r="C230" s="11">
        <v>538.3309</v>
      </c>
      <c r="D230" s="7"/>
    </row>
    <row r="231" ht="22.8" customHeight="1" spans="1:4">
      <c r="A231" s="7" t="s">
        <v>312</v>
      </c>
      <c r="B231" s="7"/>
      <c r="C231" s="11">
        <v>25.9429</v>
      </c>
      <c r="D231" s="7"/>
    </row>
    <row r="232" ht="22.8" customHeight="1" spans="1:4">
      <c r="A232" s="6" t="s">
        <v>313</v>
      </c>
      <c r="B232" s="6"/>
      <c r="C232" s="13">
        <v>2552.052706</v>
      </c>
      <c r="D232" s="6"/>
    </row>
    <row r="233" ht="22.8" customHeight="1" spans="1:4">
      <c r="A233" s="7" t="s">
        <v>314</v>
      </c>
      <c r="B233" s="7"/>
      <c r="C233" s="11">
        <v>1351.025733</v>
      </c>
      <c r="D233" s="7"/>
    </row>
    <row r="234" ht="22.8" customHeight="1" spans="1:4">
      <c r="A234" s="7" t="s">
        <v>315</v>
      </c>
      <c r="B234" s="7"/>
      <c r="C234" s="11">
        <v>1201.026973</v>
      </c>
      <c r="D234" s="7"/>
    </row>
    <row r="235" ht="22.8" customHeight="1" spans="1:4">
      <c r="A235" s="6" t="s">
        <v>316</v>
      </c>
      <c r="B235" s="6"/>
      <c r="C235" s="13">
        <v>1113.3208</v>
      </c>
      <c r="D235" s="6"/>
    </row>
    <row r="236" ht="22.8" customHeight="1" spans="1:4">
      <c r="A236" s="7" t="s">
        <v>146</v>
      </c>
      <c r="B236" s="7"/>
      <c r="C236" s="11">
        <v>665.05</v>
      </c>
      <c r="D236" s="7"/>
    </row>
    <row r="237" ht="22.8" customHeight="1" spans="1:4">
      <c r="A237" s="7" t="s">
        <v>145</v>
      </c>
      <c r="B237" s="7"/>
      <c r="C237" s="11">
        <v>448.2708</v>
      </c>
      <c r="D237" s="7"/>
    </row>
    <row r="238" ht="22.8" customHeight="1" spans="1:4">
      <c r="A238" s="6" t="s">
        <v>317</v>
      </c>
      <c r="B238" s="6"/>
      <c r="C238" s="13">
        <v>1881.0136</v>
      </c>
      <c r="D238" s="6"/>
    </row>
    <row r="239" ht="22.8" customHeight="1" spans="1:4">
      <c r="A239" s="7" t="s">
        <v>318</v>
      </c>
      <c r="B239" s="7"/>
      <c r="C239" s="11">
        <v>1517.1136</v>
      </c>
      <c r="D239" s="7"/>
    </row>
    <row r="240" ht="22.8" customHeight="1" spans="1:4">
      <c r="A240" s="7" t="s">
        <v>319</v>
      </c>
      <c r="B240" s="7"/>
      <c r="C240" s="11">
        <v>363.9</v>
      </c>
      <c r="D240" s="7"/>
    </row>
    <row r="241" ht="22.8" customHeight="1" spans="1:4">
      <c r="A241" s="6" t="s">
        <v>320</v>
      </c>
      <c r="B241" s="6"/>
      <c r="C241" s="13">
        <v>487</v>
      </c>
      <c r="D241" s="6"/>
    </row>
    <row r="242" ht="22.8" customHeight="1" spans="1:4">
      <c r="A242" s="7" t="s">
        <v>321</v>
      </c>
      <c r="B242" s="7"/>
      <c r="C242" s="11">
        <v>487</v>
      </c>
      <c r="D242" s="7"/>
    </row>
    <row r="243" ht="22.8" customHeight="1" spans="1:4">
      <c r="A243" s="6" t="s">
        <v>322</v>
      </c>
      <c r="B243" s="6"/>
      <c r="C243" s="13">
        <v>102.9631</v>
      </c>
      <c r="D243" s="6"/>
    </row>
    <row r="244" ht="22.8" customHeight="1" spans="1:4">
      <c r="A244" s="7" t="s">
        <v>323</v>
      </c>
      <c r="B244" s="7"/>
      <c r="C244" s="11">
        <v>102.9631</v>
      </c>
      <c r="D244" s="7"/>
    </row>
    <row r="245" ht="22.8" customHeight="1" spans="1:4">
      <c r="A245" s="6" t="s">
        <v>324</v>
      </c>
      <c r="B245" s="6"/>
      <c r="C245" s="13">
        <v>6505.6172</v>
      </c>
      <c r="D245" s="6"/>
    </row>
    <row r="246" ht="22.8" customHeight="1" spans="1:4">
      <c r="A246" s="6" t="s">
        <v>325</v>
      </c>
      <c r="B246" s="6"/>
      <c r="C246" s="13">
        <v>3827.48</v>
      </c>
      <c r="D246" s="6"/>
    </row>
    <row r="247" ht="22.8" customHeight="1" spans="1:4">
      <c r="A247" s="7" t="s">
        <v>326</v>
      </c>
      <c r="B247" s="7"/>
      <c r="C247" s="11">
        <v>2023.16</v>
      </c>
      <c r="D247" s="7"/>
    </row>
    <row r="248" ht="22.8" customHeight="1" spans="1:4">
      <c r="A248" s="7" t="s">
        <v>327</v>
      </c>
      <c r="B248" s="7"/>
      <c r="C248" s="11">
        <v>132.4</v>
      </c>
      <c r="D248" s="7"/>
    </row>
    <row r="249" ht="22.8" customHeight="1" spans="1:4">
      <c r="A249" s="7" t="s">
        <v>328</v>
      </c>
      <c r="B249" s="7"/>
      <c r="C249" s="11">
        <v>1671.92</v>
      </c>
      <c r="D249" s="7"/>
    </row>
    <row r="250" ht="22.8" customHeight="1" spans="1:4">
      <c r="A250" s="6" t="s">
        <v>329</v>
      </c>
      <c r="B250" s="6"/>
      <c r="C250" s="13">
        <v>144.3372</v>
      </c>
      <c r="D250" s="6"/>
    </row>
    <row r="251" ht="22.8" customHeight="1" spans="1:4">
      <c r="A251" s="7" t="s">
        <v>330</v>
      </c>
      <c r="B251" s="7"/>
      <c r="C251" s="11">
        <v>79</v>
      </c>
      <c r="D251" s="7"/>
    </row>
    <row r="252" ht="22.8" customHeight="1" spans="1:4">
      <c r="A252" s="7" t="s">
        <v>146</v>
      </c>
      <c r="B252" s="7"/>
      <c r="C252" s="11">
        <v>54.3</v>
      </c>
      <c r="D252" s="7"/>
    </row>
    <row r="253" ht="22.8" customHeight="1" spans="1:4">
      <c r="A253" s="7" t="s">
        <v>145</v>
      </c>
      <c r="B253" s="7"/>
      <c r="C253" s="11">
        <v>11.0372</v>
      </c>
      <c r="D253" s="7"/>
    </row>
    <row r="254" ht="22.8" customHeight="1" spans="1:4">
      <c r="A254" s="6" t="s">
        <v>331</v>
      </c>
      <c r="B254" s="6"/>
      <c r="C254" s="13">
        <v>2154.8</v>
      </c>
      <c r="D254" s="6"/>
    </row>
    <row r="255" ht="22.8" customHeight="1" spans="1:4">
      <c r="A255" s="7" t="s">
        <v>332</v>
      </c>
      <c r="B255" s="7"/>
      <c r="C255" s="11">
        <v>2150</v>
      </c>
      <c r="D255" s="7"/>
    </row>
    <row r="256" ht="22.8" customHeight="1" spans="1:4">
      <c r="A256" s="7" t="s">
        <v>333</v>
      </c>
      <c r="B256" s="7"/>
      <c r="C256" s="11">
        <v>4.8</v>
      </c>
      <c r="D256" s="7"/>
    </row>
    <row r="257" ht="22.8" customHeight="1" spans="1:4">
      <c r="A257" s="6" t="s">
        <v>334</v>
      </c>
      <c r="B257" s="6"/>
      <c r="C257" s="13">
        <v>69</v>
      </c>
      <c r="D257" s="6"/>
    </row>
    <row r="258" ht="22.8" customHeight="1" spans="1:4">
      <c r="A258" s="7" t="s">
        <v>335</v>
      </c>
      <c r="B258" s="7"/>
      <c r="C258" s="11">
        <v>69</v>
      </c>
      <c r="D258" s="7"/>
    </row>
    <row r="259" ht="22.8" customHeight="1" spans="1:4">
      <c r="A259" s="6" t="s">
        <v>336</v>
      </c>
      <c r="B259" s="6"/>
      <c r="C259" s="13">
        <v>310</v>
      </c>
      <c r="D259" s="6"/>
    </row>
    <row r="260" ht="22.8" customHeight="1" spans="1:4">
      <c r="A260" s="7" t="s">
        <v>337</v>
      </c>
      <c r="B260" s="7"/>
      <c r="C260" s="11">
        <v>310</v>
      </c>
      <c r="D260" s="7"/>
    </row>
    <row r="261" ht="22.8" customHeight="1" spans="1:4">
      <c r="A261" s="6" t="s">
        <v>338</v>
      </c>
      <c r="B261" s="6"/>
      <c r="C261" s="13">
        <v>13401.688996</v>
      </c>
      <c r="D261" s="6"/>
    </row>
    <row r="262" ht="22.8" customHeight="1" spans="1:4">
      <c r="A262" s="6" t="s">
        <v>339</v>
      </c>
      <c r="B262" s="6"/>
      <c r="C262" s="13">
        <v>0</v>
      </c>
      <c r="D262" s="6"/>
    </row>
    <row r="263" ht="22.8" customHeight="1" spans="1:4">
      <c r="A263" s="7" t="s">
        <v>340</v>
      </c>
      <c r="B263" s="7"/>
      <c r="C263" s="11">
        <v>0</v>
      </c>
      <c r="D263" s="7"/>
    </row>
    <row r="264" ht="22.8" customHeight="1" spans="1:4">
      <c r="A264" s="7" t="s">
        <v>341</v>
      </c>
      <c r="B264" s="7"/>
      <c r="C264" s="11">
        <v>0</v>
      </c>
      <c r="D264" s="7"/>
    </row>
    <row r="265" ht="22.8" customHeight="1" spans="1:4">
      <c r="A265" s="7" t="s">
        <v>342</v>
      </c>
      <c r="B265" s="7"/>
      <c r="C265" s="11">
        <v>0</v>
      </c>
      <c r="D265" s="7"/>
    </row>
    <row r="266" ht="22.8" customHeight="1" spans="1:4">
      <c r="A266" s="7" t="s">
        <v>343</v>
      </c>
      <c r="B266" s="7"/>
      <c r="C266" s="11">
        <v>0</v>
      </c>
      <c r="D266" s="7"/>
    </row>
    <row r="267" ht="22.8" customHeight="1" spans="1:4">
      <c r="A267" s="7" t="s">
        <v>344</v>
      </c>
      <c r="B267" s="7"/>
      <c r="C267" s="11">
        <v>0</v>
      </c>
      <c r="D267" s="7"/>
    </row>
    <row r="268" ht="22.8" customHeight="1" spans="1:4">
      <c r="A268" s="6" t="s">
        <v>345</v>
      </c>
      <c r="B268" s="6"/>
      <c r="C268" s="13">
        <v>0</v>
      </c>
      <c r="D268" s="6"/>
    </row>
    <row r="269" ht="22.8" customHeight="1" spans="1:4">
      <c r="A269" s="7" t="s">
        <v>346</v>
      </c>
      <c r="B269" s="7"/>
      <c r="C269" s="11">
        <v>0</v>
      </c>
      <c r="D269" s="7"/>
    </row>
    <row r="270" ht="22.8" customHeight="1" spans="1:4">
      <c r="A270" s="6" t="s">
        <v>347</v>
      </c>
      <c r="B270" s="6"/>
      <c r="C270" s="13">
        <v>12055.317876</v>
      </c>
      <c r="D270" s="6"/>
    </row>
    <row r="271" ht="22.8" customHeight="1" spans="1:4">
      <c r="A271" s="7" t="s">
        <v>146</v>
      </c>
      <c r="B271" s="7"/>
      <c r="C271" s="11">
        <v>9274.48</v>
      </c>
      <c r="D271" s="7"/>
    </row>
    <row r="272" ht="22.8" customHeight="1" spans="1:4">
      <c r="A272" s="7" t="s">
        <v>145</v>
      </c>
      <c r="B272" s="7"/>
      <c r="C272" s="11">
        <v>1112.868916</v>
      </c>
      <c r="D272" s="7"/>
    </row>
    <row r="273" ht="22.8" customHeight="1" spans="1:4">
      <c r="A273" s="7" t="s">
        <v>348</v>
      </c>
      <c r="B273" s="7"/>
      <c r="C273" s="11">
        <v>663.6784</v>
      </c>
      <c r="D273" s="7"/>
    </row>
    <row r="274" ht="22.8" customHeight="1" spans="1:4">
      <c r="A274" s="7" t="s">
        <v>349</v>
      </c>
      <c r="B274" s="7"/>
      <c r="C274" s="11">
        <v>1004.29056</v>
      </c>
      <c r="D274" s="7"/>
    </row>
    <row r="275" ht="22.8" customHeight="1" spans="1:4">
      <c r="A275" s="6" t="s">
        <v>350</v>
      </c>
      <c r="B275" s="6"/>
      <c r="C275" s="13">
        <v>5</v>
      </c>
      <c r="D275" s="6"/>
    </row>
    <row r="276" ht="22.8" customHeight="1" spans="1:4">
      <c r="A276" s="7" t="s">
        <v>351</v>
      </c>
      <c r="B276" s="7"/>
      <c r="C276" s="11">
        <v>5</v>
      </c>
      <c r="D276" s="7"/>
    </row>
    <row r="277" ht="22.8" customHeight="1" spans="1:4">
      <c r="A277" s="6" t="s">
        <v>352</v>
      </c>
      <c r="B277" s="6"/>
      <c r="C277" s="13">
        <v>1321.37112</v>
      </c>
      <c r="D277" s="6"/>
    </row>
    <row r="278" ht="22.8" customHeight="1" spans="1:4">
      <c r="A278" s="7" t="s">
        <v>353</v>
      </c>
      <c r="B278" s="7"/>
      <c r="C278" s="11">
        <v>1321.37112</v>
      </c>
      <c r="D278" s="7"/>
    </row>
    <row r="279" ht="22.8" customHeight="1" spans="1:4">
      <c r="A279" s="6" t="s">
        <v>354</v>
      </c>
      <c r="B279" s="6"/>
      <c r="C279" s="13">
        <v>20</v>
      </c>
      <c r="D279" s="6"/>
    </row>
    <row r="280" ht="22.8" customHeight="1" spans="1:4">
      <c r="A280" s="7" t="s">
        <v>355</v>
      </c>
      <c r="B280" s="7"/>
      <c r="C280" s="11">
        <v>20</v>
      </c>
      <c r="D280" s="7"/>
    </row>
    <row r="281" ht="22.8" customHeight="1" spans="1:4">
      <c r="A281" s="6" t="s">
        <v>356</v>
      </c>
      <c r="B281" s="6"/>
      <c r="C281" s="13">
        <v>40173.438739</v>
      </c>
      <c r="D281" s="6"/>
    </row>
    <row r="282" ht="22.8" customHeight="1" spans="1:4">
      <c r="A282" s="6" t="s">
        <v>357</v>
      </c>
      <c r="B282" s="6"/>
      <c r="C282" s="13">
        <v>12789.471629</v>
      </c>
      <c r="D282" s="6"/>
    </row>
    <row r="283" ht="22.8" customHeight="1" spans="1:4">
      <c r="A283" s="7" t="s">
        <v>358</v>
      </c>
      <c r="B283" s="7"/>
      <c r="C283" s="11">
        <v>1728</v>
      </c>
      <c r="D283" s="7"/>
    </row>
    <row r="284" ht="22.8" customHeight="1" spans="1:4">
      <c r="A284" s="7" t="s">
        <v>359</v>
      </c>
      <c r="B284" s="7"/>
      <c r="C284" s="11">
        <v>4162.7136</v>
      </c>
      <c r="D284" s="7"/>
    </row>
    <row r="285" ht="22.8" customHeight="1" spans="1:4">
      <c r="A285" s="7" t="s">
        <v>360</v>
      </c>
      <c r="B285" s="7"/>
      <c r="C285" s="11">
        <v>125</v>
      </c>
      <c r="D285" s="7"/>
    </row>
    <row r="286" ht="22.8" customHeight="1" spans="1:4">
      <c r="A286" s="7" t="s">
        <v>146</v>
      </c>
      <c r="B286" s="7"/>
      <c r="C286" s="11">
        <v>240.3821</v>
      </c>
      <c r="D286" s="7"/>
    </row>
    <row r="287" ht="22.8" customHeight="1" spans="1:4">
      <c r="A287" s="7" t="s">
        <v>361</v>
      </c>
      <c r="B287" s="7"/>
      <c r="C287" s="11">
        <v>97</v>
      </c>
      <c r="D287" s="7"/>
    </row>
    <row r="288" ht="22.8" customHeight="1" spans="1:4">
      <c r="A288" s="7" t="s">
        <v>362</v>
      </c>
      <c r="B288" s="7"/>
      <c r="C288" s="11">
        <v>1184</v>
      </c>
      <c r="D288" s="7"/>
    </row>
    <row r="289" ht="22.8" customHeight="1" spans="1:4">
      <c r="A289" s="7" t="s">
        <v>363</v>
      </c>
      <c r="B289" s="7"/>
      <c r="C289" s="11">
        <v>15</v>
      </c>
      <c r="D289" s="7"/>
    </row>
    <row r="290" ht="22.8" customHeight="1" spans="1:4">
      <c r="A290" s="7" t="s">
        <v>364</v>
      </c>
      <c r="B290" s="7"/>
      <c r="C290" s="11">
        <v>198</v>
      </c>
      <c r="D290" s="7"/>
    </row>
    <row r="291" ht="22.8" customHeight="1" spans="1:4">
      <c r="A291" s="7" t="s">
        <v>365</v>
      </c>
      <c r="B291" s="7"/>
      <c r="C291" s="11">
        <v>183</v>
      </c>
      <c r="D291" s="7"/>
    </row>
    <row r="292" ht="22.8" customHeight="1" spans="1:4">
      <c r="A292" s="7" t="s">
        <v>145</v>
      </c>
      <c r="B292" s="7"/>
      <c r="C292" s="11">
        <v>4856.375929</v>
      </c>
      <c r="D292" s="7"/>
    </row>
    <row r="293" ht="22.8" customHeight="1" spans="1:4">
      <c r="A293" s="6" t="s">
        <v>366</v>
      </c>
      <c r="B293" s="6"/>
      <c r="C293" s="13">
        <v>6824.4965</v>
      </c>
      <c r="D293" s="6"/>
    </row>
    <row r="294" ht="22.8" customHeight="1" spans="1:4">
      <c r="A294" s="7" t="s">
        <v>367</v>
      </c>
      <c r="B294" s="7"/>
      <c r="C294" s="11">
        <v>7.84</v>
      </c>
      <c r="D294" s="7"/>
    </row>
    <row r="295" ht="22.8" customHeight="1" spans="1:4">
      <c r="A295" s="7" t="s">
        <v>368</v>
      </c>
      <c r="B295" s="7"/>
      <c r="C295" s="11">
        <v>40</v>
      </c>
      <c r="D295" s="7"/>
    </row>
    <row r="296" ht="22.8" customHeight="1" spans="1:4">
      <c r="A296" s="7" t="s">
        <v>369</v>
      </c>
      <c r="B296" s="7"/>
      <c r="C296" s="11">
        <v>102</v>
      </c>
      <c r="D296" s="7"/>
    </row>
    <row r="297" ht="22.8" customHeight="1" spans="1:4">
      <c r="A297" s="7" t="s">
        <v>370</v>
      </c>
      <c r="B297" s="7"/>
      <c r="C297" s="11">
        <v>330.08</v>
      </c>
      <c r="D297" s="7"/>
    </row>
    <row r="298" ht="22.8" customHeight="1" spans="1:4">
      <c r="A298" s="7" t="s">
        <v>145</v>
      </c>
      <c r="B298" s="7"/>
      <c r="C298" s="11">
        <v>3219.6165</v>
      </c>
      <c r="D298" s="7"/>
    </row>
    <row r="299" ht="22.8" customHeight="1" spans="1:4">
      <c r="A299" s="7" t="s">
        <v>371</v>
      </c>
      <c r="B299" s="7"/>
      <c r="C299" s="11">
        <v>2811</v>
      </c>
      <c r="D299" s="7"/>
    </row>
    <row r="300" ht="22.8" customHeight="1" spans="1:4">
      <c r="A300" s="7" t="s">
        <v>372</v>
      </c>
      <c r="B300" s="7"/>
      <c r="C300" s="11">
        <v>68.96</v>
      </c>
      <c r="D300" s="7"/>
    </row>
    <row r="301" ht="22.8" customHeight="1" spans="1:4">
      <c r="A301" s="7" t="s">
        <v>373</v>
      </c>
      <c r="B301" s="7"/>
      <c r="C301" s="11">
        <v>245</v>
      </c>
      <c r="D301" s="7"/>
    </row>
    <row r="302" ht="22.8" customHeight="1" spans="1:4">
      <c r="A302" s="6" t="s">
        <v>374</v>
      </c>
      <c r="B302" s="6"/>
      <c r="C302" s="13">
        <v>8829.78396</v>
      </c>
      <c r="D302" s="6"/>
    </row>
    <row r="303" ht="22.8" customHeight="1" spans="1:4">
      <c r="A303" s="7" t="s">
        <v>145</v>
      </c>
      <c r="B303" s="7"/>
      <c r="C303" s="11">
        <v>462.17396</v>
      </c>
      <c r="D303" s="7"/>
    </row>
    <row r="304" ht="22.8" customHeight="1" spans="1:4">
      <c r="A304" s="7" t="s">
        <v>375</v>
      </c>
      <c r="B304" s="7"/>
      <c r="C304" s="11">
        <v>2855.31</v>
      </c>
      <c r="D304" s="7"/>
    </row>
    <row r="305" ht="22.8" customHeight="1" spans="1:4">
      <c r="A305" s="7" t="s">
        <v>146</v>
      </c>
      <c r="B305" s="7"/>
      <c r="C305" s="11">
        <v>222.3</v>
      </c>
      <c r="D305" s="7"/>
    </row>
    <row r="306" ht="22.8" customHeight="1" spans="1:4">
      <c r="A306" s="7" t="s">
        <v>376</v>
      </c>
      <c r="B306" s="7"/>
      <c r="C306" s="11">
        <v>50</v>
      </c>
      <c r="D306" s="7"/>
    </row>
    <row r="307" ht="22.8" customHeight="1" spans="1:4">
      <c r="A307" s="7" t="s">
        <v>377</v>
      </c>
      <c r="B307" s="7"/>
      <c r="C307" s="11">
        <v>166</v>
      </c>
      <c r="D307" s="7"/>
    </row>
    <row r="308" ht="22.8" customHeight="1" spans="1:4">
      <c r="A308" s="7" t="s">
        <v>378</v>
      </c>
      <c r="B308" s="7"/>
      <c r="C308" s="11">
        <v>75</v>
      </c>
      <c r="D308" s="7"/>
    </row>
    <row r="309" ht="22.8" customHeight="1" spans="1:4">
      <c r="A309" s="7" t="s">
        <v>379</v>
      </c>
      <c r="B309" s="7"/>
      <c r="C309" s="11">
        <v>3799</v>
      </c>
      <c r="D309" s="7"/>
    </row>
    <row r="310" ht="22.8" customHeight="1" spans="1:4">
      <c r="A310" s="7" t="s">
        <v>380</v>
      </c>
      <c r="B310" s="7"/>
      <c r="C310" s="11">
        <v>1200</v>
      </c>
      <c r="D310" s="7"/>
    </row>
    <row r="311" ht="22.8" customHeight="1" spans="1:4">
      <c r="A311" s="6" t="s">
        <v>381</v>
      </c>
      <c r="B311" s="6"/>
      <c r="C311" s="13">
        <v>500</v>
      </c>
      <c r="D311" s="6"/>
    </row>
    <row r="312" ht="22.8" customHeight="1" spans="1:4">
      <c r="A312" s="7" t="s">
        <v>382</v>
      </c>
      <c r="B312" s="7"/>
      <c r="C312" s="11">
        <v>500</v>
      </c>
      <c r="D312" s="7"/>
    </row>
    <row r="313" ht="22.8" customHeight="1" spans="1:4">
      <c r="A313" s="6" t="s">
        <v>383</v>
      </c>
      <c r="B313" s="6"/>
      <c r="C313" s="13">
        <v>2560.49565</v>
      </c>
      <c r="D313" s="6"/>
    </row>
    <row r="314" ht="22.8" customHeight="1" spans="1:4">
      <c r="A314" s="7" t="s">
        <v>384</v>
      </c>
      <c r="B314" s="7"/>
      <c r="C314" s="11">
        <v>170</v>
      </c>
      <c r="D314" s="7"/>
    </row>
    <row r="315" ht="22.8" customHeight="1" spans="1:4">
      <c r="A315" s="7" t="s">
        <v>385</v>
      </c>
      <c r="B315" s="7"/>
      <c r="C315" s="11">
        <v>52</v>
      </c>
      <c r="D315" s="7"/>
    </row>
    <row r="316" ht="22.8" customHeight="1" spans="1:4">
      <c r="A316" s="7" t="s">
        <v>386</v>
      </c>
      <c r="B316" s="7"/>
      <c r="C316" s="11">
        <v>2338.49565</v>
      </c>
      <c r="D316" s="7"/>
    </row>
    <row r="317" ht="22.8" customHeight="1" spans="1:4">
      <c r="A317" s="6" t="s">
        <v>387</v>
      </c>
      <c r="B317" s="6"/>
      <c r="C317" s="13">
        <v>8669.191</v>
      </c>
      <c r="D317" s="6"/>
    </row>
    <row r="318" ht="22.8" customHeight="1" spans="1:4">
      <c r="A318" s="7" t="s">
        <v>388</v>
      </c>
      <c r="B318" s="7"/>
      <c r="C318" s="11">
        <v>1712.43</v>
      </c>
      <c r="D318" s="7"/>
    </row>
    <row r="319" ht="22.8" customHeight="1" spans="1:4">
      <c r="A319" s="7" t="s">
        <v>389</v>
      </c>
      <c r="B319" s="7"/>
      <c r="C319" s="11">
        <v>2845.88</v>
      </c>
      <c r="D319" s="7"/>
    </row>
    <row r="320" ht="22.8" customHeight="1" spans="1:4">
      <c r="A320" s="7" t="s">
        <v>390</v>
      </c>
      <c r="B320" s="7"/>
      <c r="C320" s="11">
        <v>3850</v>
      </c>
      <c r="D320" s="7"/>
    </row>
    <row r="321" ht="22.8" customHeight="1" spans="1:4">
      <c r="A321" s="7" t="s">
        <v>146</v>
      </c>
      <c r="B321" s="7"/>
      <c r="C321" s="11">
        <v>133.1</v>
      </c>
      <c r="D321" s="7"/>
    </row>
    <row r="322" ht="22.8" customHeight="1" spans="1:4">
      <c r="A322" s="7" t="s">
        <v>145</v>
      </c>
      <c r="B322" s="7"/>
      <c r="C322" s="11">
        <v>127.781</v>
      </c>
      <c r="D322" s="7"/>
    </row>
    <row r="323" ht="22.8" customHeight="1" spans="1:4">
      <c r="A323" s="6" t="s">
        <v>391</v>
      </c>
      <c r="B323" s="6"/>
      <c r="C323" s="13">
        <v>7046.257502</v>
      </c>
      <c r="D323" s="6"/>
    </row>
    <row r="324" ht="22.8" customHeight="1" spans="1:4">
      <c r="A324" s="6" t="s">
        <v>392</v>
      </c>
      <c r="B324" s="6"/>
      <c r="C324" s="13">
        <v>736.47</v>
      </c>
      <c r="D324" s="6"/>
    </row>
    <row r="325" ht="22.8" customHeight="1" spans="1:4">
      <c r="A325" s="7" t="s">
        <v>393</v>
      </c>
      <c r="B325" s="7"/>
      <c r="C325" s="11">
        <v>736.47</v>
      </c>
      <c r="D325" s="7"/>
    </row>
    <row r="326" ht="22.8" customHeight="1" spans="1:4">
      <c r="A326" s="6" t="s">
        <v>394</v>
      </c>
      <c r="B326" s="6"/>
      <c r="C326" s="13">
        <v>6309.787502</v>
      </c>
      <c r="D326" s="6"/>
    </row>
    <row r="327" ht="22.8" customHeight="1" spans="1:4">
      <c r="A327" s="7" t="s">
        <v>145</v>
      </c>
      <c r="B327" s="7"/>
      <c r="C327" s="11">
        <v>2112.80148</v>
      </c>
      <c r="D327" s="7"/>
    </row>
    <row r="328" ht="22.8" customHeight="1" spans="1:4">
      <c r="A328" s="7" t="s">
        <v>395</v>
      </c>
      <c r="B328" s="7"/>
      <c r="C328" s="11">
        <v>374.1016</v>
      </c>
      <c r="D328" s="7"/>
    </row>
    <row r="329" ht="22.8" customHeight="1" spans="1:4">
      <c r="A329" s="7" t="s">
        <v>396</v>
      </c>
      <c r="B329" s="7"/>
      <c r="C329" s="11">
        <v>1011.5463</v>
      </c>
      <c r="D329" s="7"/>
    </row>
    <row r="330" ht="22.8" customHeight="1" spans="1:4">
      <c r="A330" s="7" t="s">
        <v>146</v>
      </c>
      <c r="B330" s="7"/>
      <c r="C330" s="11">
        <v>14.6</v>
      </c>
      <c r="D330" s="7"/>
    </row>
    <row r="331" ht="22.8" customHeight="1" spans="1:4">
      <c r="A331" s="7" t="s">
        <v>397</v>
      </c>
      <c r="B331" s="7"/>
      <c r="C331" s="11">
        <v>1630.382</v>
      </c>
      <c r="D331" s="7"/>
    </row>
    <row r="332" ht="22.8" customHeight="1" spans="1:4">
      <c r="A332" s="7" t="s">
        <v>398</v>
      </c>
      <c r="B332" s="7"/>
      <c r="C332" s="11">
        <v>1166.356122</v>
      </c>
      <c r="D332" s="7"/>
    </row>
    <row r="333" ht="22.8" customHeight="1" spans="1:4">
      <c r="A333" s="6" t="s">
        <v>399</v>
      </c>
      <c r="B333" s="6"/>
      <c r="C333" s="13">
        <v>8859.569968</v>
      </c>
      <c r="D333" s="6"/>
    </row>
    <row r="334" ht="22.8" customHeight="1" spans="1:4">
      <c r="A334" s="6" t="s">
        <v>400</v>
      </c>
      <c r="B334" s="6"/>
      <c r="C334" s="13">
        <v>7384.145684</v>
      </c>
      <c r="D334" s="6"/>
    </row>
    <row r="335" ht="22.8" customHeight="1" spans="1:4">
      <c r="A335" s="7" t="s">
        <v>146</v>
      </c>
      <c r="B335" s="7"/>
      <c r="C335" s="11">
        <v>152.06</v>
      </c>
      <c r="D335" s="7"/>
    </row>
    <row r="336" ht="22.8" customHeight="1" spans="1:4">
      <c r="A336" s="7" t="s">
        <v>145</v>
      </c>
      <c r="B336" s="7"/>
      <c r="C336" s="11">
        <v>201.075684</v>
      </c>
      <c r="D336" s="7"/>
    </row>
    <row r="337" ht="22.8" customHeight="1" spans="1:4">
      <c r="A337" s="7" t="s">
        <v>401</v>
      </c>
      <c r="B337" s="7"/>
      <c r="C337" s="11">
        <v>7031.01</v>
      </c>
      <c r="D337" s="7"/>
    </row>
    <row r="338" ht="22.8" customHeight="1" spans="1:4">
      <c r="A338" s="6" t="s">
        <v>402</v>
      </c>
      <c r="B338" s="6"/>
      <c r="C338" s="13">
        <v>1446.43</v>
      </c>
      <c r="D338" s="6"/>
    </row>
    <row r="339" ht="22.8" customHeight="1" spans="1:4">
      <c r="A339" s="7" t="s">
        <v>403</v>
      </c>
      <c r="B339" s="7"/>
      <c r="C339" s="11">
        <v>1446.43</v>
      </c>
      <c r="D339" s="7"/>
    </row>
    <row r="340" ht="22.8" customHeight="1" spans="1:4">
      <c r="A340" s="6" t="s">
        <v>404</v>
      </c>
      <c r="B340" s="6"/>
      <c r="C340" s="13">
        <v>28.994284</v>
      </c>
      <c r="D340" s="6"/>
    </row>
    <row r="341" ht="22.8" customHeight="1" spans="1:4">
      <c r="A341" s="7" t="s">
        <v>146</v>
      </c>
      <c r="B341" s="7"/>
      <c r="C341" s="11">
        <v>25.06</v>
      </c>
      <c r="D341" s="7"/>
    </row>
    <row r="342" ht="22.8" customHeight="1" spans="1:4">
      <c r="A342" s="7" t="s">
        <v>145</v>
      </c>
      <c r="B342" s="7"/>
      <c r="C342" s="11">
        <v>3.934284</v>
      </c>
      <c r="D342" s="7"/>
    </row>
    <row r="343" ht="22.8" customHeight="1" spans="1:4">
      <c r="A343" s="6" t="s">
        <v>405</v>
      </c>
      <c r="B343" s="6"/>
      <c r="C343" s="13">
        <v>1644.376168</v>
      </c>
      <c r="D343" s="6"/>
    </row>
    <row r="344" ht="22.8" customHeight="1" spans="1:4">
      <c r="A344" s="6" t="s">
        <v>406</v>
      </c>
      <c r="B344" s="6"/>
      <c r="C344" s="13">
        <v>1644.376168</v>
      </c>
      <c r="D344" s="6"/>
    </row>
    <row r="345" ht="22.8" customHeight="1" spans="1:4">
      <c r="A345" s="7" t="s">
        <v>407</v>
      </c>
      <c r="B345" s="7"/>
      <c r="C345" s="11">
        <v>1506.87</v>
      </c>
      <c r="D345" s="7"/>
    </row>
    <row r="346" ht="22.8" customHeight="1" spans="1:4">
      <c r="A346" s="7" t="s">
        <v>145</v>
      </c>
      <c r="B346" s="7"/>
      <c r="C346" s="11">
        <v>132.806168</v>
      </c>
      <c r="D346" s="7"/>
    </row>
    <row r="347" ht="22.8" customHeight="1" spans="1:4">
      <c r="A347" s="7" t="s">
        <v>146</v>
      </c>
      <c r="B347" s="7"/>
      <c r="C347" s="11">
        <v>4.7</v>
      </c>
      <c r="D347" s="7"/>
    </row>
    <row r="348" ht="22.8" customHeight="1" spans="1:4">
      <c r="A348" s="6" t="s">
        <v>408</v>
      </c>
      <c r="B348" s="6"/>
      <c r="C348" s="13">
        <v>4600.317395</v>
      </c>
      <c r="D348" s="6"/>
    </row>
    <row r="349" ht="22.8" customHeight="1" spans="1:4">
      <c r="A349" s="6" t="s">
        <v>409</v>
      </c>
      <c r="B349" s="6"/>
      <c r="C349" s="13">
        <v>4520.477811</v>
      </c>
      <c r="D349" s="6"/>
    </row>
    <row r="350" ht="22.8" customHeight="1" spans="1:4">
      <c r="A350" s="7" t="s">
        <v>146</v>
      </c>
      <c r="B350" s="7"/>
      <c r="C350" s="11">
        <v>12.77</v>
      </c>
      <c r="D350" s="7"/>
    </row>
    <row r="351" ht="22.8" customHeight="1" spans="1:4">
      <c r="A351" s="7" t="s">
        <v>410</v>
      </c>
      <c r="B351" s="7"/>
      <c r="C351" s="11">
        <v>995</v>
      </c>
      <c r="D351" s="7"/>
    </row>
    <row r="352" ht="22.8" customHeight="1" spans="1:4">
      <c r="A352" s="7" t="s">
        <v>147</v>
      </c>
      <c r="B352" s="7"/>
      <c r="C352" s="11">
        <v>203.0736</v>
      </c>
      <c r="D352" s="7"/>
    </row>
    <row r="353" ht="22.8" customHeight="1" spans="1:4">
      <c r="A353" s="7" t="s">
        <v>411</v>
      </c>
      <c r="B353" s="7"/>
      <c r="C353" s="11">
        <v>76.3</v>
      </c>
      <c r="D353" s="7"/>
    </row>
    <row r="354" ht="22.8" customHeight="1" spans="1:4">
      <c r="A354" s="7" t="s">
        <v>145</v>
      </c>
      <c r="B354" s="7"/>
      <c r="C354" s="11">
        <v>756.024011</v>
      </c>
      <c r="D354" s="7"/>
    </row>
    <row r="355" ht="22.8" customHeight="1" spans="1:4">
      <c r="A355" s="7" t="s">
        <v>412</v>
      </c>
      <c r="B355" s="7"/>
      <c r="C355" s="11">
        <v>321.516</v>
      </c>
      <c r="D355" s="7"/>
    </row>
    <row r="356" ht="22.8" customHeight="1" spans="1:4">
      <c r="A356" s="7" t="s">
        <v>413</v>
      </c>
      <c r="B356" s="7"/>
      <c r="C356" s="11">
        <v>1939.5</v>
      </c>
      <c r="D356" s="7"/>
    </row>
    <row r="357" ht="22.8" customHeight="1" spans="1:4">
      <c r="A357" s="7" t="s">
        <v>414</v>
      </c>
      <c r="B357" s="7"/>
      <c r="C357" s="11">
        <v>216.2942</v>
      </c>
      <c r="D357" s="7"/>
    </row>
    <row r="358" ht="22.8" customHeight="1" spans="1:4">
      <c r="A358" s="6" t="s">
        <v>415</v>
      </c>
      <c r="B358" s="6"/>
      <c r="C358" s="13">
        <v>79.839584</v>
      </c>
      <c r="D358" s="6"/>
    </row>
    <row r="359" ht="22.8" customHeight="1" spans="1:4">
      <c r="A359" s="7" t="s">
        <v>146</v>
      </c>
      <c r="B359" s="7"/>
      <c r="C359" s="11">
        <v>61</v>
      </c>
      <c r="D359" s="7"/>
    </row>
    <row r="360" ht="22.8" customHeight="1" spans="1:4">
      <c r="A360" s="7" t="s">
        <v>145</v>
      </c>
      <c r="B360" s="7"/>
      <c r="C360" s="11">
        <v>18.839584</v>
      </c>
      <c r="D360" s="7"/>
    </row>
    <row r="361" ht="22.8" customHeight="1" spans="1:4">
      <c r="A361" s="6" t="s">
        <v>416</v>
      </c>
      <c r="B361" s="6"/>
      <c r="C361" s="13">
        <v>7529.118506</v>
      </c>
      <c r="D361" s="6"/>
    </row>
    <row r="362" ht="22.8" customHeight="1" spans="1:4">
      <c r="A362" s="6" t="s">
        <v>417</v>
      </c>
      <c r="B362" s="6"/>
      <c r="C362" s="13">
        <v>3564.538506</v>
      </c>
      <c r="D362" s="6"/>
    </row>
    <row r="363" ht="22.8" customHeight="1" spans="1:4">
      <c r="A363" s="7" t="s">
        <v>418</v>
      </c>
      <c r="B363" s="7"/>
      <c r="C363" s="11">
        <v>3564.538506</v>
      </c>
      <c r="D363" s="7"/>
    </row>
    <row r="364" ht="22.8" customHeight="1" spans="1:4">
      <c r="A364" s="6" t="s">
        <v>419</v>
      </c>
      <c r="B364" s="6"/>
      <c r="C364" s="13">
        <v>3964.58</v>
      </c>
      <c r="D364" s="6"/>
    </row>
    <row r="365" ht="22.8" customHeight="1" spans="1:4">
      <c r="A365" s="7" t="s">
        <v>420</v>
      </c>
      <c r="B365" s="7"/>
      <c r="C365" s="11">
        <v>9.55</v>
      </c>
      <c r="D365" s="7"/>
    </row>
    <row r="366" ht="22.8" customHeight="1" spans="1:4">
      <c r="A366" s="7" t="s">
        <v>421</v>
      </c>
      <c r="B366" s="7"/>
      <c r="C366" s="11">
        <v>3955.03</v>
      </c>
      <c r="D366" s="7"/>
    </row>
    <row r="367" ht="22.8" customHeight="1" spans="1:4">
      <c r="A367" s="6" t="s">
        <v>422</v>
      </c>
      <c r="B367" s="6"/>
      <c r="C367" s="13">
        <v>155</v>
      </c>
      <c r="D367" s="6"/>
    </row>
    <row r="368" ht="22.8" customHeight="1" spans="1:4">
      <c r="A368" s="6" t="s">
        <v>423</v>
      </c>
      <c r="B368" s="6"/>
      <c r="C368" s="13">
        <v>155</v>
      </c>
      <c r="D368" s="6"/>
    </row>
    <row r="369" ht="22.8" customHeight="1" spans="1:4">
      <c r="A369" s="7" t="s">
        <v>424</v>
      </c>
      <c r="B369" s="7"/>
      <c r="C369" s="11">
        <v>155</v>
      </c>
      <c r="D369" s="7"/>
    </row>
    <row r="370" ht="22.8" customHeight="1" spans="1:4">
      <c r="A370" s="6" t="s">
        <v>425</v>
      </c>
      <c r="B370" s="6"/>
      <c r="C370" s="13">
        <v>0</v>
      </c>
      <c r="D370" s="6"/>
    </row>
    <row r="371" ht="22.8" customHeight="1" spans="1:4">
      <c r="A371" s="6" t="s">
        <v>426</v>
      </c>
      <c r="B371" s="6"/>
      <c r="C371" s="13">
        <v>0</v>
      </c>
      <c r="D371" s="6"/>
    </row>
    <row r="372" ht="22.8" customHeight="1" spans="1:4">
      <c r="A372" s="7" t="s">
        <v>427</v>
      </c>
      <c r="B372" s="7"/>
      <c r="C372" s="11">
        <v>0</v>
      </c>
      <c r="D372" s="7"/>
    </row>
    <row r="373" ht="22.8" customHeight="1" spans="1:4">
      <c r="A373" s="6" t="s">
        <v>428</v>
      </c>
      <c r="B373" s="6"/>
      <c r="C373" s="13">
        <v>0</v>
      </c>
      <c r="D373" s="6"/>
    </row>
    <row r="374" ht="22.8" customHeight="1" spans="1:4">
      <c r="A374" s="7" t="s">
        <v>429</v>
      </c>
      <c r="B374" s="7"/>
      <c r="C374" s="11">
        <v>0</v>
      </c>
      <c r="D374" s="7"/>
    </row>
    <row r="375" ht="22.8" customHeight="1" spans="1:4">
      <c r="A375" s="7" t="s">
        <v>430</v>
      </c>
      <c r="B375" s="7"/>
      <c r="C375" s="11">
        <v>0</v>
      </c>
      <c r="D375" s="7"/>
    </row>
    <row r="376" ht="22.8" customHeight="1" spans="1:4">
      <c r="A376" s="6" t="s">
        <v>431</v>
      </c>
      <c r="B376" s="6"/>
      <c r="C376" s="13">
        <v>1617.4493</v>
      </c>
      <c r="D376" s="6"/>
    </row>
    <row r="377" ht="22.8" customHeight="1" spans="1:4">
      <c r="A377" s="6" t="s">
        <v>432</v>
      </c>
      <c r="B377" s="6"/>
      <c r="C377" s="13">
        <v>608.4341</v>
      </c>
      <c r="D377" s="6"/>
    </row>
    <row r="378" ht="22.8" customHeight="1" spans="1:4">
      <c r="A378" s="7" t="s">
        <v>433</v>
      </c>
      <c r="B378" s="7"/>
      <c r="C378" s="11">
        <v>584.0941</v>
      </c>
      <c r="D378" s="7"/>
    </row>
    <row r="379" ht="22.8" customHeight="1" spans="1:4">
      <c r="A379" s="7" t="s">
        <v>434</v>
      </c>
      <c r="B379" s="7"/>
      <c r="C379" s="11">
        <v>24.34</v>
      </c>
      <c r="D379" s="7"/>
    </row>
    <row r="380" ht="22.8" customHeight="1" spans="1:4">
      <c r="A380" s="6" t="s">
        <v>435</v>
      </c>
      <c r="B380" s="6"/>
      <c r="C380" s="13">
        <v>645.7152</v>
      </c>
      <c r="D380" s="6"/>
    </row>
    <row r="381" ht="22.8" customHeight="1" spans="1:4">
      <c r="A381" s="7" t="s">
        <v>436</v>
      </c>
      <c r="B381" s="7"/>
      <c r="C381" s="11">
        <v>18</v>
      </c>
      <c r="D381" s="7"/>
    </row>
    <row r="382" ht="22.8" customHeight="1" spans="1:4">
      <c r="A382" s="7" t="s">
        <v>146</v>
      </c>
      <c r="B382" s="7"/>
      <c r="C382" s="11">
        <v>130.59</v>
      </c>
      <c r="D382" s="7"/>
    </row>
    <row r="383" ht="22.8" customHeight="1" spans="1:4">
      <c r="A383" s="7" t="s">
        <v>437</v>
      </c>
      <c r="B383" s="7"/>
      <c r="C383" s="11">
        <v>221.79</v>
      </c>
      <c r="D383" s="7"/>
    </row>
    <row r="384" ht="22.8" customHeight="1" spans="1:4">
      <c r="A384" s="7" t="s">
        <v>145</v>
      </c>
      <c r="B384" s="7"/>
      <c r="C384" s="11">
        <v>275.3352</v>
      </c>
      <c r="D384" s="7"/>
    </row>
    <row r="385" ht="22.8" customHeight="1" spans="1:4">
      <c r="A385" s="6" t="s">
        <v>438</v>
      </c>
      <c r="B385" s="6"/>
      <c r="C385" s="13">
        <v>210.54</v>
      </c>
      <c r="D385" s="6"/>
    </row>
    <row r="386" ht="22.8" customHeight="1" spans="1:4">
      <c r="A386" s="7" t="s">
        <v>439</v>
      </c>
      <c r="B386" s="7"/>
      <c r="C386" s="11">
        <v>210.54</v>
      </c>
      <c r="D386" s="7"/>
    </row>
    <row r="387" ht="22.8" customHeight="1" spans="1:4">
      <c r="A387" s="6" t="s">
        <v>440</v>
      </c>
      <c r="B387" s="6"/>
      <c r="C387" s="13">
        <v>152.76</v>
      </c>
      <c r="D387" s="6"/>
    </row>
    <row r="388" ht="22.8" customHeight="1" spans="1:4">
      <c r="A388" s="7" t="s">
        <v>441</v>
      </c>
      <c r="B388" s="7"/>
      <c r="C388" s="11">
        <v>152.76</v>
      </c>
      <c r="D388" s="7"/>
    </row>
    <row r="389" ht="22.8" customHeight="1" spans="1:4">
      <c r="A389" s="6" t="s">
        <v>442</v>
      </c>
      <c r="B389" s="6"/>
      <c r="C389" s="13">
        <v>0</v>
      </c>
      <c r="D389" s="6"/>
    </row>
    <row r="390" ht="22.8" customHeight="1" spans="1:4">
      <c r="A390" s="6" t="s">
        <v>443</v>
      </c>
      <c r="B390" s="6"/>
      <c r="C390" s="13">
        <v>0</v>
      </c>
      <c r="D390" s="6"/>
    </row>
    <row r="391" ht="22.8" customHeight="1" spans="1:4">
      <c r="A391" s="7" t="s">
        <v>444</v>
      </c>
      <c r="B391" s="7"/>
      <c r="C391" s="11">
        <v>0</v>
      </c>
      <c r="D391" s="7"/>
    </row>
    <row r="392" ht="22.8" customHeight="1" spans="1:4">
      <c r="A392" s="6" t="s">
        <v>445</v>
      </c>
      <c r="B392" s="6"/>
      <c r="C392" s="13">
        <v>5428</v>
      </c>
      <c r="D392" s="6"/>
    </row>
    <row r="393" ht="22.8" customHeight="1" spans="1:4">
      <c r="A393" s="6" t="s">
        <v>446</v>
      </c>
      <c r="B393" s="6"/>
      <c r="C393" s="13">
        <v>0</v>
      </c>
      <c r="D393" s="6"/>
    </row>
    <row r="394" ht="22.8" customHeight="1" spans="1:4">
      <c r="A394" s="7" t="s">
        <v>447</v>
      </c>
      <c r="B394" s="7"/>
      <c r="C394" s="11">
        <v>0</v>
      </c>
      <c r="D394" s="7"/>
    </row>
    <row r="395" ht="22.8" customHeight="1" spans="1:4">
      <c r="A395" s="6" t="s">
        <v>448</v>
      </c>
      <c r="B395" s="6"/>
      <c r="C395" s="13">
        <v>5428</v>
      </c>
      <c r="D395" s="6"/>
    </row>
    <row r="396" ht="22.8" customHeight="1" spans="1:4">
      <c r="A396" s="7" t="s">
        <v>449</v>
      </c>
      <c r="B396" s="7"/>
      <c r="C396" s="11">
        <v>5428</v>
      </c>
      <c r="D396" s="7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C5" sqref="C5"/>
    </sheetView>
  </sheetViews>
  <sheetFormatPr defaultColWidth="10" defaultRowHeight="13.5" outlineLevelRow="6" outlineLevelCol="3"/>
  <cols>
    <col min="1" max="1" width="51.2916666666667" customWidth="1"/>
    <col min="2" max="3" width="23.075" customWidth="1"/>
    <col min="4" max="4" width="11.4" customWidth="1"/>
    <col min="5" max="5" width="9.76666666666667" customWidth="1"/>
  </cols>
  <sheetData>
    <row r="1" ht="16.35" customHeight="1" spans="1:1">
      <c r="A1" s="1" t="s">
        <v>15</v>
      </c>
    </row>
    <row r="2" ht="39.1" customHeight="1" spans="1:4">
      <c r="A2" s="14" t="s">
        <v>16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96</v>
      </c>
      <c r="B4" s="5" t="s">
        <v>51</v>
      </c>
      <c r="C4" s="5" t="s">
        <v>52</v>
      </c>
      <c r="D4" s="5" t="s">
        <v>53</v>
      </c>
    </row>
    <row r="5" ht="22.8" customHeight="1" spans="1:4">
      <c r="A5" s="5" t="s">
        <v>140</v>
      </c>
      <c r="B5" s="7"/>
      <c r="C5" s="15"/>
      <c r="D5" s="7"/>
    </row>
    <row r="6" ht="22.8" customHeight="1" spans="1:4">
      <c r="A6" s="6"/>
      <c r="B6" s="6"/>
      <c r="C6" s="15"/>
      <c r="D6" s="6"/>
    </row>
    <row r="7" ht="22.8" customHeight="1" spans="1:4">
      <c r="A7" s="7"/>
      <c r="B7" s="7"/>
      <c r="C7" s="16"/>
      <c r="D7" s="7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1" sqref="A1"/>
    </sheetView>
  </sheetViews>
  <sheetFormatPr defaultColWidth="10" defaultRowHeight="13.5" outlineLevelRow="6" outlineLevelCol="3"/>
  <cols>
    <col min="1" max="1" width="51.2916666666667" customWidth="1"/>
    <col min="2" max="3" width="23.075" customWidth="1"/>
    <col min="4" max="4" width="11.3083333333333" customWidth="1"/>
    <col min="5" max="5" width="9.76666666666667" customWidth="1"/>
  </cols>
  <sheetData>
    <row r="1" ht="16.35" customHeight="1" spans="1:1">
      <c r="A1" s="1" t="s">
        <v>17</v>
      </c>
    </row>
    <row r="2" ht="39.1" customHeight="1" spans="1:4">
      <c r="A2" s="14" t="s">
        <v>18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96</v>
      </c>
      <c r="B4" s="5" t="s">
        <v>51</v>
      </c>
      <c r="C4" s="5" t="s">
        <v>52</v>
      </c>
      <c r="D4" s="5" t="s">
        <v>53</v>
      </c>
    </row>
    <row r="5" ht="26.05" customHeight="1" spans="1:4">
      <c r="A5" s="5" t="s">
        <v>450</v>
      </c>
      <c r="B5" s="6"/>
      <c r="C5" s="12">
        <v>0</v>
      </c>
      <c r="D5" s="6"/>
    </row>
    <row r="6" ht="26.05" customHeight="1" spans="1:4">
      <c r="A6" s="6"/>
      <c r="B6" s="6"/>
      <c r="C6" s="12">
        <v>0</v>
      </c>
      <c r="D6" s="6"/>
    </row>
    <row r="7" ht="26.05" customHeight="1" spans="1:4">
      <c r="A7" s="7"/>
      <c r="B7" s="7"/>
      <c r="C7" s="16"/>
      <c r="D7" s="7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1" sqref="A1"/>
    </sheetView>
  </sheetViews>
  <sheetFormatPr defaultColWidth="10" defaultRowHeight="13.5" outlineLevelCol="3"/>
  <cols>
    <col min="1" max="1" width="25.6416666666667" customWidth="1"/>
    <col min="2" max="3" width="30.775" customWidth="1"/>
    <col min="4" max="4" width="11.2166666666667" customWidth="1"/>
    <col min="5" max="5" width="9.76666666666667" customWidth="1"/>
  </cols>
  <sheetData>
    <row r="1" ht="16.35" customHeight="1" spans="1:1">
      <c r="A1" s="1" t="s">
        <v>19</v>
      </c>
    </row>
    <row r="2" ht="58.65" customHeight="1" spans="1:4">
      <c r="A2" s="14" t="s">
        <v>20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451</v>
      </c>
      <c r="B4" s="5" t="s">
        <v>51</v>
      </c>
      <c r="C4" s="5" t="s">
        <v>52</v>
      </c>
      <c r="D4" s="5" t="s">
        <v>53</v>
      </c>
    </row>
    <row r="5" ht="26.05" customHeight="1" spans="1:4">
      <c r="A5" s="17"/>
      <c r="B5" s="7"/>
      <c r="C5" s="16"/>
      <c r="D5" s="7"/>
    </row>
    <row r="6" ht="26.05" customHeight="1" spans="1:4">
      <c r="A6" s="5" t="s">
        <v>450</v>
      </c>
      <c r="B6" s="7"/>
      <c r="C6" s="15">
        <v>0</v>
      </c>
      <c r="D6" s="7"/>
    </row>
    <row r="7" ht="16.35" customHeight="1"/>
    <row r="8" ht="16.35" customHeight="1"/>
    <row r="9" ht="16.35" customHeight="1"/>
    <row r="10" ht="16.35" customHeight="1" spans="3:3">
      <c r="C10" s="18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目录</vt:lpstr>
      <vt:lpstr>一般公共预算收入预算表</vt:lpstr>
      <vt:lpstr>一般公共预算支出预算表</vt:lpstr>
      <vt:lpstr>本级一般公共预算收入预算表</vt:lpstr>
      <vt:lpstr>本级一般公共预算支出预算表</vt:lpstr>
      <vt:lpstr>本级一般公共预算本级支出预算表</vt:lpstr>
      <vt:lpstr>本级一般公共预算基本支出预算表</vt:lpstr>
      <vt:lpstr>本级一般公共预算对下级的转移支付预算分项目表</vt:lpstr>
      <vt:lpstr>本级一般公共预算对下级的转移支付预算分地区表</vt:lpstr>
      <vt:lpstr>地方政府一般债务余额情况表</vt:lpstr>
      <vt:lpstr>政府性基金收入预算表</vt:lpstr>
      <vt:lpstr>政府性基金支出预算表</vt:lpstr>
      <vt:lpstr>本级政府性基金收入预算表</vt:lpstr>
      <vt:lpstr>本级政府性基金支出预算表</vt:lpstr>
      <vt:lpstr>本级政府性基金本级支出预算表</vt:lpstr>
      <vt:lpstr>本级政府性基金预算对下级的转移支付预算分项目表</vt:lpstr>
      <vt:lpstr>本级政府性基金预算对下级的转移支付预算分地区表</vt:lpstr>
      <vt:lpstr>地方政府专项债务余额情况表</vt:lpstr>
      <vt:lpstr>国有资本经营收入预算表</vt:lpstr>
      <vt:lpstr>国有资本经营支出预算表</vt:lpstr>
      <vt:lpstr>本级国有资本经营收入预算表</vt:lpstr>
      <vt:lpstr>本级国有资本经营支出预算表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湘南奇才</cp:lastModifiedBy>
  <dcterms:created xsi:type="dcterms:W3CDTF">2022-07-18T00:42:00Z</dcterms:created>
  <dcterms:modified xsi:type="dcterms:W3CDTF">2022-07-30T01:56:54Z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F1854D7B2A744311A89ECDE3E3A84A06</vt:lpwstr>
  </property>
</Properties>
</file>