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社会保险基金收入表" sheetId="1" r:id="rId1"/>
    <sheet name="社会保险基金支出表" sheetId="2" r:id="rId2"/>
  </sheets>
  <definedNames/>
  <calcPr fullCalcOnLoad="1"/>
</workbook>
</file>

<file path=xl/sharedStrings.xml><?xml version="1.0" encoding="utf-8"?>
<sst xmlns="http://schemas.openxmlformats.org/spreadsheetml/2006/main" count="37" uniqueCount="27">
  <si>
    <t>2021年社会保险基金收入预算表</t>
  </si>
  <si>
    <t>单位：万元</t>
  </si>
  <si>
    <t>项        目</t>
  </si>
  <si>
    <t>合计</t>
  </si>
  <si>
    <t xml:space="preserve">
企业职工基本
养老保险基金
</t>
  </si>
  <si>
    <t>城乡居民基本
养老保险基金</t>
  </si>
  <si>
    <t>机关事业单位基
本养老保险基金</t>
  </si>
  <si>
    <r>
      <rPr>
        <b/>
        <sz val="12"/>
        <color indexed="8"/>
        <rFont val="宋体"/>
        <family val="0"/>
      </rPr>
      <t xml:space="preserve">职工基本医疗保险
</t>
    </r>
    <r>
      <rPr>
        <b/>
        <sz val="11"/>
        <color indexed="8"/>
        <rFont val="宋体"/>
        <family val="0"/>
      </rPr>
      <t>(含生育保险)</t>
    </r>
    <r>
      <rPr>
        <b/>
        <sz val="12"/>
        <color indexed="8"/>
        <rFont val="宋体"/>
        <family val="0"/>
      </rPr>
      <t>基金</t>
    </r>
  </si>
  <si>
    <t>城乡居民基本
医疗保险基金</t>
  </si>
  <si>
    <t>工伤保险基金</t>
  </si>
  <si>
    <t>失业保险基金</t>
  </si>
  <si>
    <t>收入预算合计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</si>
  <si>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</si>
  <si>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</si>
  <si>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</si>
  <si>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</si>
  <si>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</si>
  <si>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</si>
  <si>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7.中央调剂资金收入（省级专用）</t>
  </si>
  <si>
    <t xml:space="preserve">         8.中央调剂基金收入（中央专用)</t>
  </si>
  <si>
    <t>2021年社会保险基金支出预算表</t>
  </si>
  <si>
    <t>支出预算合计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</si>
  <si>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</si>
  <si>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</si>
  <si>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</si>
  <si>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4.中央调剂基金支出（中央专用）</t>
  </si>
  <si>
    <t xml:space="preserve">         5.中央调剂资金支出（省级专用）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</si>
</sst>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</numFmts>
  <fonts count="47">
    <font>
      <sz val="10"/>
      <name val="宋体"/>
      <family val="0"/>
    </font>
    <font>
      <b/>
      <sz val="18"/>
      <color indexed="8"/>
      <name val="宋体"/>
      <family val="0"/>
    </font>
    <font>
      <sz val="12"/>
      <color indexed="8"/>
      <name val="Arial Narrow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4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11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</cellStyleXfs>
  <cellXfs count="25">
    <xf numFmtId="0" fontId="0" fillId="0" borderId="0" xfId="0" applyAlignment="1">
      <alignment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4" fillId="33" borderId="9" xfId="0" applyNumberFormat="1" applyFont="1" applyFill="1" applyBorder="1" applyAlignment="1" applyProtection="1">
      <alignment horizontal="right" vertical="center"/>
      <protection/>
    </xf>
    <xf numFmtId="49" fontId="5" fillId="0" borderId="11" xfId="63" applyNumberFormat="1" applyFont="1" applyFill="1" applyBorder="1" applyAlignment="1">
      <alignment horizontal="center" vertical="center"/>
      <protection/>
    </xf>
    <xf numFmtId="49" fontId="5" fillId="0" borderId="12" xfId="63" applyNumberFormat="1" applyFont="1" applyFill="1" applyBorder="1" applyAlignment="1">
      <alignment horizontal="center" vertical="center" wrapText="1"/>
      <protection/>
    </xf>
    <xf numFmtId="49" fontId="5" fillId="0" borderId="13" xfId="63" applyNumberFormat="1" applyFont="1" applyFill="1" applyBorder="1" applyAlignment="1">
      <alignment horizontal="center" vertical="center" wrapText="1"/>
      <protection/>
    </xf>
    <xf numFmtId="49" fontId="5" fillId="0" borderId="14" xfId="63" applyNumberFormat="1" applyFont="1" applyFill="1" applyBorder="1" applyAlignment="1">
      <alignment horizontal="center" vertical="center" wrapText="1"/>
      <protection/>
    </xf>
    <xf numFmtId="49" fontId="46" fillId="0" borderId="11" xfId="63" applyNumberFormat="1" applyFont="1" applyFill="1" applyBorder="1" applyAlignment="1">
      <alignment horizontal="center" vertical="center" wrapText="1"/>
      <protection/>
    </xf>
    <xf numFmtId="49" fontId="5" fillId="0" borderId="11" xfId="63" applyNumberFormat="1" applyFont="1" applyFill="1" applyBorder="1" applyAlignment="1">
      <alignment horizontal="center" vertical="center" wrapText="1"/>
      <protection/>
    </xf>
    <xf numFmtId="49" fontId="4" fillId="0" borderId="11" xfId="63" applyNumberFormat="1" applyFont="1" applyFill="1" applyBorder="1" applyAlignment="1">
      <alignment horizontal="left" vertical="center"/>
      <protection/>
    </xf>
    <xf numFmtId="176" fontId="6" fillId="0" borderId="11" xfId="63" applyNumberFormat="1" applyFont="1" applyFill="1" applyBorder="1" applyAlignment="1">
      <alignment horizontal="right" vertical="center"/>
      <protection/>
    </xf>
    <xf numFmtId="49" fontId="4" fillId="0" borderId="11" xfId="63" applyNumberFormat="1" applyFont="1" applyFill="1" applyBorder="1" applyAlignment="1">
      <alignment vertical="center"/>
      <protection/>
    </xf>
    <xf numFmtId="49" fontId="4" fillId="0" borderId="13" xfId="6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49" fontId="4" fillId="0" borderId="15" xfId="63" applyNumberFormat="1" applyFont="1" applyFill="1" applyBorder="1" applyAlignment="1">
      <alignment horizontal="left" vertical="center"/>
      <protection/>
    </xf>
    <xf numFmtId="176" fontId="6" fillId="0" borderId="16" xfId="63" applyNumberFormat="1" applyFont="1" applyFill="1" applyBorder="1" applyAlignment="1">
      <alignment horizontal="right" vertical="center"/>
      <protection/>
    </xf>
    <xf numFmtId="49" fontId="6" fillId="0" borderId="11" xfId="63" applyNumberFormat="1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vertical="center" wrapText="1"/>
      <protection/>
    </xf>
    <xf numFmtId="176" fontId="6" fillId="0" borderId="12" xfId="63" applyNumberFormat="1" applyFont="1" applyFill="1" applyBorder="1" applyAlignment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FFFF"/>
      <rgbColor rgb="00666699"/>
      <rgbColor rgb="00FFFFFF"/>
      <rgbColor rgb="00808080"/>
      <rgbColor rgb="00FFFF00"/>
      <rgbColor rgb="0000FF80"/>
      <rgbColor rgb="00FFFF80"/>
      <rgbColor rgb="00ACA899"/>
      <rgbColor rgb="00ECE9D8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="75" zoomScaleNormal="75" workbookViewId="0" topLeftCell="A1">
      <selection activeCell="I2" sqref="I2"/>
    </sheetView>
  </sheetViews>
  <sheetFormatPr defaultColWidth="9.140625" defaultRowHeight="14.25" customHeight="1"/>
  <cols>
    <col min="1" max="1" width="28.28125" style="0" customWidth="1"/>
    <col min="2" max="2" width="18.00390625" style="0" customWidth="1"/>
    <col min="3" max="3" width="17.57421875" style="0" customWidth="1"/>
    <col min="4" max="4" width="17.140625" style="0" customWidth="1"/>
    <col min="5" max="5" width="19.421875" style="0" customWidth="1"/>
    <col min="6" max="6" width="20.7109375" style="0" customWidth="1"/>
    <col min="7" max="7" width="25.7109375" style="0" customWidth="1"/>
    <col min="8" max="8" width="16.140625" style="0" customWidth="1"/>
    <col min="9" max="9" width="19.57421875" style="0" customWidth="1"/>
  </cols>
  <sheetData>
    <row r="1" spans="1:9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4.5" customHeight="1">
      <c r="A2" s="5"/>
      <c r="B2" s="6"/>
      <c r="C2" s="7"/>
      <c r="D2" s="6"/>
      <c r="E2" s="6"/>
      <c r="F2" s="6"/>
      <c r="G2" s="8"/>
      <c r="I2" s="19" t="s">
        <v>1</v>
      </c>
    </row>
    <row r="3" spans="1:9" ht="49.5" customHeight="1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4" t="s">
        <v>8</v>
      </c>
      <c r="H3" s="14" t="s">
        <v>9</v>
      </c>
      <c r="I3" s="10" t="s">
        <v>10</v>
      </c>
    </row>
    <row r="4" spans="1:9" ht="49.5" customHeight="1">
      <c r="A4" s="20" t="s">
        <v>11</v>
      </c>
      <c r="B4" s="16">
        <f aca="true" t="shared" si="0" ref="B4:B7">C4+D4+E4+F4+G4+H4+I4</f>
        <v>16635.07</v>
      </c>
      <c r="C4" s="21">
        <v>0</v>
      </c>
      <c r="D4" s="21">
        <v>4259.07</v>
      </c>
      <c r="E4" s="16">
        <f>E5+E6+E7+E9</f>
        <v>12248.5</v>
      </c>
      <c r="F4" s="16">
        <v>0</v>
      </c>
      <c r="G4" s="16">
        <v>0</v>
      </c>
      <c r="H4" s="16">
        <v>0</v>
      </c>
      <c r="I4" s="16">
        <f>I5+I6+I7+I9</f>
        <v>127.5</v>
      </c>
    </row>
    <row r="5" spans="1:9" ht="49.5" customHeight="1">
      <c r="A5" s="15" t="s">
        <v>12</v>
      </c>
      <c r="B5" s="16">
        <f t="shared" si="0"/>
        <v>10033.55</v>
      </c>
      <c r="C5" s="16">
        <v>0</v>
      </c>
      <c r="D5" s="16">
        <v>916.25</v>
      </c>
      <c r="E5" s="16">
        <v>9000</v>
      </c>
      <c r="F5" s="16">
        <v>0</v>
      </c>
      <c r="G5" s="16">
        <v>0</v>
      </c>
      <c r="H5" s="16">
        <v>0</v>
      </c>
      <c r="I5" s="24">
        <v>117.3</v>
      </c>
    </row>
    <row r="6" spans="1:9" ht="49.5" customHeight="1">
      <c r="A6" s="15" t="s">
        <v>13</v>
      </c>
      <c r="B6" s="16">
        <f t="shared" si="0"/>
        <v>6552</v>
      </c>
      <c r="C6" s="16">
        <v>0</v>
      </c>
      <c r="D6" s="16">
        <v>3310</v>
      </c>
      <c r="E6" s="16">
        <v>3242</v>
      </c>
      <c r="F6" s="16">
        <v>0</v>
      </c>
      <c r="G6" s="16">
        <v>0</v>
      </c>
      <c r="H6" s="16">
        <v>0</v>
      </c>
      <c r="I6" s="24">
        <v>0</v>
      </c>
    </row>
    <row r="7" spans="1:9" ht="49.5" customHeight="1">
      <c r="A7" s="17" t="s">
        <v>14</v>
      </c>
      <c r="B7" s="16">
        <f t="shared" si="0"/>
        <v>41.7</v>
      </c>
      <c r="C7" s="16">
        <v>0</v>
      </c>
      <c r="D7" s="16">
        <v>31</v>
      </c>
      <c r="E7" s="16">
        <v>6.5</v>
      </c>
      <c r="F7" s="16">
        <v>0</v>
      </c>
      <c r="G7" s="16">
        <v>0</v>
      </c>
      <c r="H7" s="16">
        <v>0</v>
      </c>
      <c r="I7" s="24">
        <v>4.2</v>
      </c>
    </row>
    <row r="8" spans="1:9" ht="49.5" customHeight="1">
      <c r="A8" s="17" t="s">
        <v>15</v>
      </c>
      <c r="B8" s="16">
        <f>C8+D8</f>
        <v>0</v>
      </c>
      <c r="C8" s="16">
        <v>0</v>
      </c>
      <c r="D8" s="16">
        <v>0</v>
      </c>
      <c r="E8" s="22"/>
      <c r="F8" s="16"/>
      <c r="G8" s="16"/>
      <c r="H8" s="16"/>
      <c r="I8" s="16"/>
    </row>
    <row r="9" spans="1:9" ht="49.5" customHeight="1">
      <c r="A9" s="17" t="s">
        <v>16</v>
      </c>
      <c r="B9" s="16">
        <f>C9+D9+E9+F9+I9</f>
        <v>6.82</v>
      </c>
      <c r="C9" s="16">
        <v>0</v>
      </c>
      <c r="D9" s="16">
        <v>0.82</v>
      </c>
      <c r="E9" s="16">
        <v>0</v>
      </c>
      <c r="F9" s="16">
        <v>0</v>
      </c>
      <c r="G9" s="16">
        <v>0</v>
      </c>
      <c r="H9" s="16">
        <v>0</v>
      </c>
      <c r="I9" s="16">
        <v>6</v>
      </c>
    </row>
    <row r="10" spans="1:9" ht="49.5" customHeight="1">
      <c r="A10" s="17" t="s">
        <v>17</v>
      </c>
      <c r="B10" s="16">
        <f>C10+D10+E10+F10+G10+H10+I10</f>
        <v>1</v>
      </c>
      <c r="C10" s="16">
        <v>0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</row>
    <row r="11" spans="1:9" ht="48.75" customHeight="1">
      <c r="A11" s="23" t="s">
        <v>18</v>
      </c>
      <c r="B11" s="16">
        <f>C11</f>
        <v>0</v>
      </c>
      <c r="C11" s="16">
        <v>0</v>
      </c>
      <c r="D11" s="16"/>
      <c r="E11" s="16"/>
      <c r="F11" s="16"/>
      <c r="G11" s="16"/>
      <c r="H11" s="16"/>
      <c r="I11" s="16"/>
    </row>
    <row r="12" spans="1:9" ht="43.5" customHeight="1">
      <c r="A12" s="23" t="s">
        <v>19</v>
      </c>
      <c r="B12" s="16"/>
      <c r="C12" s="16"/>
      <c r="D12" s="16"/>
      <c r="E12" s="16"/>
      <c r="F12" s="16"/>
      <c r="G12" s="16"/>
      <c r="H12" s="16"/>
      <c r="I12" s="16"/>
    </row>
  </sheetData>
  <sheetProtection/>
  <mergeCells count="1">
    <mergeCell ref="A1:I1"/>
  </mergeCells>
  <printOptions/>
  <pageMargins left="0.7479166666666667" right="0" top="0.39305555555555555" bottom="0.39305555555555555" header="0.5118055555555555" footer="0.5118055555555555"/>
  <pageSetup errors="blank" horizontalDpi="600" verticalDpi="600" orientation="landscape" paperSize="9"/>
  <headerFooter scaleWithDoc="0" alignWithMargins="0">
    <oddFooter>&amp;C40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75" zoomScaleNormal="75" workbookViewId="0" topLeftCell="A1">
      <selection activeCell="L10" sqref="L10"/>
    </sheetView>
  </sheetViews>
  <sheetFormatPr defaultColWidth="9.140625" defaultRowHeight="14.25" customHeight="1"/>
  <cols>
    <col min="1" max="1" width="33.57421875" style="0" customWidth="1"/>
    <col min="2" max="2" width="18.00390625" style="0" customWidth="1"/>
    <col min="3" max="3" width="17.57421875" style="0" customWidth="1"/>
    <col min="4" max="4" width="17.140625" style="0" customWidth="1"/>
    <col min="5" max="5" width="19.421875" style="0" customWidth="1"/>
    <col min="6" max="6" width="20.7109375" style="0" customWidth="1"/>
    <col min="7" max="7" width="21.57421875" style="0" customWidth="1"/>
    <col min="9" max="9" width="15.28125" style="0" customWidth="1"/>
  </cols>
  <sheetData>
    <row r="1" spans="1:9" ht="37.5" customHeight="1">
      <c r="A1" s="1" t="s">
        <v>20</v>
      </c>
      <c r="B1" s="1"/>
      <c r="C1" s="1"/>
      <c r="D1" s="1"/>
      <c r="E1" s="1"/>
      <c r="F1" s="1"/>
      <c r="G1" s="1"/>
      <c r="H1" s="1"/>
      <c r="I1" s="1"/>
    </row>
    <row r="2" spans="1:7" ht="3" customHeight="1">
      <c r="A2" s="2"/>
      <c r="B2" s="2"/>
      <c r="C2" s="3"/>
      <c r="D2" s="2"/>
      <c r="E2" s="2"/>
      <c r="F2" s="2"/>
      <c r="G2" s="4"/>
    </row>
    <row r="3" spans="1:9" ht="24" customHeight="1">
      <c r="A3" s="5"/>
      <c r="B3" s="6"/>
      <c r="C3" s="7"/>
      <c r="D3" s="6"/>
      <c r="E3" s="6"/>
      <c r="F3" s="6"/>
      <c r="G3" s="8"/>
      <c r="I3" s="19" t="s">
        <v>1</v>
      </c>
    </row>
    <row r="4" spans="1:9" ht="49.5" customHeight="1">
      <c r="A4" s="9" t="s">
        <v>2</v>
      </c>
      <c r="B4" s="10" t="s">
        <v>3</v>
      </c>
      <c r="C4" s="11" t="s">
        <v>4</v>
      </c>
      <c r="D4" s="11" t="s">
        <v>5</v>
      </c>
      <c r="E4" s="12" t="s">
        <v>6</v>
      </c>
      <c r="F4" s="13" t="s">
        <v>7</v>
      </c>
      <c r="G4" s="14" t="s">
        <v>8</v>
      </c>
      <c r="H4" s="14" t="s">
        <v>9</v>
      </c>
      <c r="I4" s="10" t="s">
        <v>10</v>
      </c>
    </row>
    <row r="5" spans="1:9" ht="49.5" customHeight="1">
      <c r="A5" s="15" t="s">
        <v>21</v>
      </c>
      <c r="B5" s="16">
        <f aca="true" t="shared" si="0" ref="B5:B8">C5+D5+E5+F5+G5+H5+I5</f>
        <v>17218.054</v>
      </c>
      <c r="C5" s="16">
        <v>0</v>
      </c>
      <c r="D5" s="16">
        <v>3790.604</v>
      </c>
      <c r="E5" s="16">
        <f aca="true" t="shared" si="1" ref="E5:I5">E6+E7+E8</f>
        <v>13300</v>
      </c>
      <c r="F5" s="16">
        <f t="shared" si="1"/>
        <v>0</v>
      </c>
      <c r="G5" s="16">
        <f t="shared" si="1"/>
        <v>0</v>
      </c>
      <c r="H5" s="16">
        <f t="shared" si="1"/>
        <v>0</v>
      </c>
      <c r="I5" s="16">
        <f t="shared" si="1"/>
        <v>127.45</v>
      </c>
    </row>
    <row r="6" spans="1:9" ht="49.5" customHeight="1">
      <c r="A6" s="15" t="s">
        <v>22</v>
      </c>
      <c r="B6" s="16">
        <f t="shared" si="0"/>
        <v>16938.804</v>
      </c>
      <c r="C6" s="16">
        <v>0</v>
      </c>
      <c r="D6" s="16">
        <f>(33656040+4200000)/10000</f>
        <v>3785.604</v>
      </c>
      <c r="E6" s="16">
        <f>(133000000-2600000)/10000</f>
        <v>13040</v>
      </c>
      <c r="F6" s="16">
        <v>0</v>
      </c>
      <c r="G6" s="16">
        <v>0</v>
      </c>
      <c r="H6" s="16">
        <v>0</v>
      </c>
      <c r="I6" s="16">
        <v>113.2</v>
      </c>
    </row>
    <row r="7" spans="1:9" ht="49.5" customHeight="1">
      <c r="A7" s="15" t="s">
        <v>23</v>
      </c>
      <c r="B7" s="16">
        <f>C7+D7+E7+F7+I7</f>
        <v>267.25</v>
      </c>
      <c r="C7" s="16">
        <v>0</v>
      </c>
      <c r="D7" s="16">
        <v>5</v>
      </c>
      <c r="E7" s="16">
        <v>260</v>
      </c>
      <c r="F7" s="16">
        <v>0</v>
      </c>
      <c r="G7" s="16">
        <v>0</v>
      </c>
      <c r="H7" s="16">
        <v>0</v>
      </c>
      <c r="I7" s="16">
        <v>2.25</v>
      </c>
    </row>
    <row r="8" spans="1:9" ht="49.5" customHeight="1">
      <c r="A8" s="17" t="s">
        <v>24</v>
      </c>
      <c r="B8" s="16">
        <f t="shared" si="0"/>
        <v>12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12</v>
      </c>
    </row>
    <row r="9" spans="1:9" ht="45.75" customHeight="1">
      <c r="A9" s="18" t="s">
        <v>25</v>
      </c>
      <c r="B9" s="16">
        <f>C9</f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</row>
    <row r="10" spans="1:9" ht="46.5" customHeight="1">
      <c r="A10" s="18" t="s">
        <v>26</v>
      </c>
      <c r="B10" s="16"/>
      <c r="C10" s="16">
        <v>0</v>
      </c>
      <c r="D10" s="16"/>
      <c r="E10" s="16"/>
      <c r="F10" s="16"/>
      <c r="G10" s="16"/>
      <c r="H10" s="16"/>
      <c r="I10" s="16"/>
    </row>
  </sheetData>
  <sheetProtection/>
  <mergeCells count="1">
    <mergeCell ref="A1:I1"/>
  </mergeCells>
  <printOptions/>
  <pageMargins left="0.7479166666666667" right="0" top="0.39305555555555555" bottom="0.39305555555555555" header="0.5118055555555555" footer="0.5118055555555555"/>
  <pageSetup errors="blank" horizontalDpi="600" verticalDpi="600" orientation="landscape" paperSize="9"/>
  <headerFooter scaleWithDoc="0" alignWithMargins="0">
    <oddFooter>&amp;C40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湘南奇才</cp:lastModifiedBy>
  <dcterms:created xsi:type="dcterms:W3CDTF">2020-02-05T06:41:50Z</dcterms:created>
  <dcterms:modified xsi:type="dcterms:W3CDTF">2021-09-10T07:39:38Z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