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  <sheet name="2" sheetId="2" r:id="rId2"/>
    <sheet name="3" sheetId="3" r:id="rId3"/>
    <sheet name="4" sheetId="4" r:id="rId4"/>
  </sheets>
  <calcPr calcId="144525"/>
</workbook>
</file>

<file path=xl/sharedStrings.xml><?xml version="1.0" encoding="utf-8"?>
<sst xmlns="http://schemas.openxmlformats.org/spreadsheetml/2006/main" count="158" uniqueCount="111">
  <si>
    <t>表一</t>
  </si>
  <si>
    <t>2020年国有资本经营预算收支调整总表</t>
  </si>
  <si>
    <t>金额单位：万元</t>
  </si>
  <si>
    <r>
      <rPr>
        <sz val="12"/>
        <rFont val="宋体"/>
        <charset val="134"/>
      </rPr>
      <t>收</t>
    </r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入</t>
    </r>
  </si>
  <si>
    <r>
      <rPr>
        <sz val="12"/>
        <rFont val="宋体"/>
        <charset val="134"/>
      </rPr>
      <t>支</t>
    </r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出</t>
    </r>
  </si>
  <si>
    <r>
      <rPr>
        <sz val="12"/>
        <rFont val="宋体"/>
        <charset val="134"/>
      </rPr>
      <t>项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目</t>
    </r>
  </si>
  <si>
    <t>预算数</t>
  </si>
  <si>
    <t>调整预算数</t>
  </si>
  <si>
    <t>±额</t>
  </si>
  <si>
    <t>±％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</si>
  <si>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</si>
  <si>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</si>
  <si>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</si>
  <si>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</si>
  <si>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</si>
  <si>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</si>
  <si>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</si>
  <si>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</si>
  <si>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</si>
  <si>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</si>
  <si>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 入 合 计</t>
  </si>
  <si>
    <t>支 出 合 计</t>
  </si>
  <si>
    <t>国有资本经营预算转移支付收入</t>
  </si>
  <si>
    <t>国有资本经营预算转移支付支出</t>
  </si>
  <si>
    <t>上年结转</t>
  </si>
  <si>
    <t>国有资本经营预算调出资金</t>
  </si>
  <si>
    <t>结转下年</t>
  </si>
  <si>
    <t>收 入 总 计</t>
  </si>
  <si>
    <t>支 出 总 计</t>
  </si>
  <si>
    <t>注: 以上项目以2020年政府收支科目为准。</t>
  </si>
  <si>
    <t>表二</t>
  </si>
  <si>
    <t xml:space="preserve"> 2020年国有资本经营收入预算调整表</t>
  </si>
  <si>
    <t>科目编码</t>
  </si>
  <si>
    <t>科目名称</t>
  </si>
  <si>
    <t xml:space="preserve">    烟草企业利润收入</t>
  </si>
  <si>
    <t xml:space="preserve">    石油石化企业利润收入</t>
  </si>
  <si>
    <t>……</t>
  </si>
  <si>
    <t xml:space="preserve">    其他国有资本经营预算企业利润收入</t>
  </si>
  <si>
    <t>国有控股公司股利、股息收入</t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</si>
  <si>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国有参股公司股利、股息收入</t>
    </r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</si>
  <si>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其他国有资本经营预算企业股利、股息收入</t>
    </r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</si>
  <si>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国有股权、股份转让收入</t>
    </r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</si>
  <si>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国有独资企业产权转让收入</t>
    </r>
  </si>
  <si>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>其他国有资本经营预算企业产权转让收入</t>
    </r>
  </si>
  <si>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国有股权、股份清算收入</t>
    </r>
  </si>
  <si>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国有独资企业清算收入</t>
    </r>
  </si>
  <si>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其他国有资本经营预算企业清算收入</t>
    </r>
  </si>
  <si>
    <t>收入合计</t>
  </si>
  <si>
    <t>注: 以上科目以2020年政府收支科目为准。</t>
  </si>
  <si>
    <t>表三</t>
  </si>
  <si>
    <t xml:space="preserve"> 2020年国有资本经营支出预算调整表</t>
  </si>
  <si>
    <t>行次</t>
  </si>
  <si>
    <t>2020年预算数</t>
  </si>
  <si>
    <t>合计</t>
  </si>
  <si>
    <t>资本性支出</t>
  </si>
  <si>
    <r>
      <rPr>
        <sz val="11"/>
        <rFont val="宋体"/>
        <charset val="134"/>
      </rPr>
      <t>费用性支出</t>
    </r>
    <r>
      <rPr>
        <sz val="11"/>
        <rFont val="Times New Roman"/>
        <charset val="134"/>
      </rPr>
      <t xml:space="preserve"> </t>
    </r>
  </si>
  <si>
    <t>其他支出</t>
  </si>
  <si>
    <t>栏次</t>
  </si>
  <si>
    <t xml:space="preserve">国有资本经营预算支出 </t>
  </si>
  <si>
    <t xml:space="preserve">    解决历史遗留问题及改革成本支出</t>
  </si>
  <si>
    <t xml:space="preserve">       厂办大集体改革支出</t>
  </si>
  <si>
    <t xml:space="preserve">       “三供一业”移交补助支出</t>
  </si>
  <si>
    <t xml:space="preserve">       国有企业办职教幼教补助支出</t>
  </si>
  <si>
    <t xml:space="preserve">      其他解决历史遗留问题及改革成本支出</t>
  </si>
  <si>
    <t xml:space="preserve">    国有企业资本金注入</t>
  </si>
  <si>
    <t xml:space="preserve">       国有经济结构调整支出   </t>
  </si>
  <si>
    <t xml:space="preserve">       公益性设施投资支出</t>
  </si>
  <si>
    <t xml:space="preserve">       前瞻性战略性产业发展支出</t>
  </si>
  <si>
    <t xml:space="preserve">       其他国有企业资本金注入</t>
  </si>
  <si>
    <t xml:space="preserve">    国有企业政策性补贴</t>
  </si>
  <si>
    <t xml:space="preserve">       国有企业政策性补贴</t>
  </si>
  <si>
    <t xml:space="preserve">    金融国有资本经营预算支出</t>
  </si>
  <si>
    <t xml:space="preserve">       资本性支出</t>
  </si>
  <si>
    <t xml:space="preserve">       改革性支出</t>
  </si>
  <si>
    <t xml:space="preserve">       其他金融国有资本经营预算支出</t>
  </si>
  <si>
    <t xml:space="preserve">    其他国有资本经营预算支出</t>
  </si>
  <si>
    <t xml:space="preserve">       其他国有资本经营预算支出</t>
  </si>
  <si>
    <t>支出合计</t>
  </si>
  <si>
    <t>——</t>
  </si>
  <si>
    <t>注: 以上科目以2020年政府收支分类科目为准。</t>
  </si>
  <si>
    <t>表十五</t>
  </si>
  <si>
    <t xml:space="preserve">             2020年国有资本经营预算补充表</t>
  </si>
  <si>
    <t>财资地预04表</t>
  </si>
  <si>
    <t>填报单位：双牌县财政局</t>
  </si>
  <si>
    <t>单位：万元、户</t>
  </si>
  <si>
    <t>项   目</t>
  </si>
  <si>
    <t>地市级及以下</t>
  </si>
  <si>
    <t>一、实施范围</t>
  </si>
  <si>
    <t>－</t>
  </si>
  <si>
    <t>预算单位户数</t>
  </si>
  <si>
    <t>国有及国有控、参股企业户数（法人企业）</t>
  </si>
  <si>
    <t xml:space="preserve">    其中：纳入预算实施范围企业户数（法人企业）</t>
  </si>
  <si>
    <t>是否包括金融企业</t>
  </si>
  <si>
    <t>是否包括文化企业</t>
  </si>
  <si>
    <t>是否包括部门所属企业</t>
  </si>
  <si>
    <t>是否包括事业单位出资企业</t>
  </si>
  <si>
    <t>二、主要财务指标</t>
  </si>
  <si>
    <t>（一）国有及国有控、参股企业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</si>
  <si>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</si>
  <si>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</si>
  <si>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</si>
  <si>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</si>
  <si>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</si>
  <si>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</si>
  <si>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（二）纳入预算实施范围企业</t>
  </si>
  <si>
    <t>三、国有资本收益情况</t>
  </si>
  <si>
    <t>比例类型（单一比例/分类比例）</t>
  </si>
  <si>
    <t>比例数值</t>
  </si>
  <si>
    <t>四、编报情况</t>
  </si>
  <si>
    <t>上报级次（人大/政府）</t>
  </si>
  <si>
    <t>上报起始年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</si>
</sst>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黑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29" fillId="20" borderId="18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0"/>
    <xf numFmtId="0" fontId="15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97">
    <xf numFmtId="0" fontId="0" fillId="0" borderId="0" xfId="0"/>
    <xf numFmtId="0" fontId="1" fillId="0" borderId="0" xfId="0" applyFont="1"/>
    <xf numFmtId="0" fontId="2" fillId="0" borderId="0" xfId="45" applyFont="1" applyAlignment="1">
      <alignment horizontal="left" vertical="center"/>
    </xf>
    <xf numFmtId="0" fontId="3" fillId="0" borderId="0" xfId="40" applyFont="1"/>
    <xf numFmtId="0" fontId="3" fillId="0" borderId="0" xfId="40" applyFont="1" applyAlignment="1">
      <alignment horizontal="center"/>
    </xf>
    <xf numFmtId="0" fontId="3" fillId="0" borderId="0" xfId="40" applyFont="1" applyAlignment="1">
      <alignment horizontal="right" vertical="center"/>
    </xf>
    <xf numFmtId="0" fontId="3" fillId="0" borderId="1" xfId="40" applyFont="1" applyBorder="1" applyAlignment="1">
      <alignment horizontal="left" vertical="center"/>
    </xf>
    <xf numFmtId="0" fontId="3" fillId="0" borderId="0" xfId="40" applyFont="1" applyAlignment="1">
      <alignment horizontal="center" vertical="center"/>
    </xf>
    <xf numFmtId="0" fontId="3" fillId="0" borderId="2" xfId="45" applyFont="1" applyBorder="1" applyAlignment="1">
      <alignment horizontal="center" vertical="center"/>
    </xf>
    <xf numFmtId="0" fontId="3" fillId="0" borderId="2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left" vertical="center"/>
    </xf>
    <xf numFmtId="0" fontId="4" fillId="0" borderId="2" xfId="45" applyFont="1" applyBorder="1" applyAlignment="1">
      <alignment horizontal="center" vertical="center"/>
    </xf>
    <xf numFmtId="0" fontId="4" fillId="0" borderId="2" xfId="45" applyFont="1" applyBorder="1" applyAlignment="1">
      <alignment horizontal="center" vertical="center" wrapText="1"/>
    </xf>
    <xf numFmtId="0" fontId="3" fillId="0" borderId="3" xfId="45" applyNumberFormat="1" applyFont="1" applyBorder="1" applyAlignment="1">
      <alignment horizontal="center" vertical="center" textRotation="255"/>
    </xf>
    <xf numFmtId="0" fontId="3" fillId="0" borderId="4" xfId="45" applyFont="1" applyBorder="1">
      <alignment vertical="center"/>
    </xf>
    <xf numFmtId="0" fontId="3" fillId="0" borderId="4" xfId="45" applyFont="1" applyBorder="1" applyAlignment="1">
      <alignment vertical="center" wrapText="1"/>
    </xf>
    <xf numFmtId="0" fontId="4" fillId="0" borderId="3" xfId="45" applyFont="1" applyBorder="1" applyAlignment="1">
      <alignment horizontal="left" vertical="center"/>
    </xf>
    <xf numFmtId="0" fontId="4" fillId="0" borderId="4" xfId="45" applyFont="1" applyBorder="1">
      <alignment vertical="center"/>
    </xf>
    <xf numFmtId="0" fontId="5" fillId="0" borderId="4" xfId="45" applyFont="1" applyBorder="1">
      <alignment vertical="center"/>
    </xf>
    <xf numFmtId="0" fontId="4" fillId="0" borderId="3" xfId="45" applyNumberFormat="1" applyFont="1" applyBorder="1" applyAlignment="1">
      <alignment horizontal="center" vertical="center" textRotation="255"/>
    </xf>
    <xf numFmtId="0" fontId="4" fillId="0" borderId="4" xfId="45" applyFont="1" applyBorder="1" applyAlignment="1">
      <alignment vertical="center" wrapText="1"/>
    </xf>
    <xf numFmtId="0" fontId="6" fillId="0" borderId="4" xfId="45" applyFont="1" applyBorder="1">
      <alignment vertical="center"/>
    </xf>
    <xf numFmtId="0" fontId="5" fillId="0" borderId="2" xfId="45" applyFont="1" applyBorder="1" applyAlignment="1">
      <alignment vertical="center" wrapText="1"/>
    </xf>
    <xf numFmtId="0" fontId="6" fillId="0" borderId="2" xfId="45" applyFont="1" applyBorder="1" applyAlignment="1">
      <alignment horizontal="center" vertical="center" wrapText="1"/>
    </xf>
    <xf numFmtId="0" fontId="3" fillId="0" borderId="3" xfId="45" applyFont="1" applyBorder="1" applyAlignment="1">
      <alignment horizontal="center" vertical="center" textRotation="255"/>
    </xf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/>
    <xf numFmtId="10" fontId="9" fillId="0" borderId="2" xfId="0" applyNumberFormat="1" applyFont="1" applyBorder="1"/>
    <xf numFmtId="0" fontId="8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9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topLeftCell="A2" workbookViewId="0">
      <selection activeCell="G8" sqref="G8:J18"/>
    </sheetView>
  </sheetViews>
  <sheetFormatPr defaultColWidth="9" defaultRowHeight="14.4"/>
  <cols>
    <col min="1" max="1" width="22.1111111111111" customWidth="1"/>
    <col min="2" max="2" width="9.11111111111111" customWidth="1"/>
    <col min="3" max="4" width="8.22222222222222" customWidth="1"/>
    <col min="5" max="5" width="12.4444444444444" customWidth="1"/>
    <col min="6" max="6" width="25.4444444444444" customWidth="1"/>
    <col min="7" max="7" width="8.22222222222222" customWidth="1"/>
    <col min="8" max="9" width="8.44444444444444" customWidth="1"/>
    <col min="10" max="10" width="11.7777777777778" customWidth="1"/>
  </cols>
  <sheetData>
    <row r="1" ht="17.4" spans="1:1">
      <c r="A1" s="1" t="s">
        <v>0</v>
      </c>
    </row>
    <row r="2" ht="36.95" customHeight="1" spans="1:10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ht="15.95" customHeight="1" spans="1:10">
      <c r="A3" s="32"/>
      <c r="B3" s="32"/>
      <c r="C3" s="32"/>
      <c r="D3" s="32"/>
      <c r="E3" s="32"/>
      <c r="F3" s="32"/>
      <c r="G3" s="32"/>
      <c r="H3" s="32"/>
      <c r="I3" s="32"/>
      <c r="J3" s="32"/>
    </row>
    <row r="4" ht="15.95" customHeight="1" spans="1:10">
      <c r="A4" s="83"/>
      <c r="B4" s="83"/>
      <c r="C4" s="83"/>
      <c r="D4" s="83"/>
      <c r="E4" s="83"/>
      <c r="F4" s="32"/>
      <c r="G4" s="32"/>
      <c r="H4" s="32"/>
      <c r="I4" s="32"/>
      <c r="J4" s="70" t="s">
        <v>2</v>
      </c>
    </row>
    <row r="5" ht="21.95" customHeight="1" spans="1:10">
      <c r="A5" s="84" t="s">
        <v>3</v>
      </c>
      <c r="B5" s="85"/>
      <c r="C5" s="85"/>
      <c r="D5" s="85"/>
      <c r="E5" s="85"/>
      <c r="F5" s="84" t="s">
        <v>4</v>
      </c>
      <c r="G5" s="85"/>
      <c r="H5" s="85"/>
      <c r="I5" s="85"/>
      <c r="J5" s="96"/>
    </row>
    <row r="6" ht="13.5" customHeight="1" spans="1:10">
      <c r="A6" s="73" t="s">
        <v>5</v>
      </c>
      <c r="B6" s="73" t="s">
        <v>6</v>
      </c>
      <c r="C6" s="73" t="s">
        <v>7</v>
      </c>
      <c r="D6" s="73" t="s">
        <v>8</v>
      </c>
      <c r="E6" s="73" t="s">
        <v>9</v>
      </c>
      <c r="F6" s="73" t="s">
        <v>5</v>
      </c>
      <c r="G6" s="73" t="s">
        <v>6</v>
      </c>
      <c r="H6" s="73" t="s">
        <v>7</v>
      </c>
      <c r="I6" s="73" t="s">
        <v>8</v>
      </c>
      <c r="J6" s="73" t="s">
        <v>9</v>
      </c>
    </row>
    <row r="7" ht="30" customHeight="1" spans="1:10">
      <c r="A7" s="75"/>
      <c r="B7" s="75"/>
      <c r="C7" s="75"/>
      <c r="D7" s="75"/>
      <c r="E7" s="75"/>
      <c r="F7" s="75"/>
      <c r="G7" s="75"/>
      <c r="H7" s="75"/>
      <c r="I7" s="75"/>
      <c r="J7" s="75"/>
    </row>
    <row r="8" ht="31" customHeight="1" spans="1:10">
      <c r="A8" s="86" t="s">
        <v>10</v>
      </c>
      <c r="B8" s="87"/>
      <c r="C8" s="87"/>
      <c r="D8" s="87">
        <v>0</v>
      </c>
      <c r="E8" s="88"/>
      <c r="F8" s="86" t="s">
        <v>11</v>
      </c>
      <c r="G8" s="87"/>
      <c r="H8" s="84"/>
      <c r="I8" s="84"/>
      <c r="J8" s="88"/>
    </row>
    <row r="9" ht="24.95" customHeight="1" spans="1:10">
      <c r="A9" s="86" t="s">
        <v>12</v>
      </c>
      <c r="B9" s="87">
        <v>22</v>
      </c>
      <c r="C9" s="87">
        <v>22</v>
      </c>
      <c r="D9" s="87">
        <v>0</v>
      </c>
      <c r="E9" s="88">
        <v>0</v>
      </c>
      <c r="F9" s="86" t="s">
        <v>13</v>
      </c>
      <c r="G9" s="87"/>
      <c r="H9" s="84"/>
      <c r="I9" s="84"/>
      <c r="J9" s="88"/>
    </row>
    <row r="10" ht="24.95" customHeight="1" spans="1:10">
      <c r="A10" s="86" t="s">
        <v>14</v>
      </c>
      <c r="B10" s="87">
        <v>0</v>
      </c>
      <c r="C10" s="87">
        <v>0</v>
      </c>
      <c r="D10" s="87">
        <v>0</v>
      </c>
      <c r="E10" s="88"/>
      <c r="F10" s="86" t="s">
        <v>15</v>
      </c>
      <c r="G10" s="87"/>
      <c r="H10" s="84"/>
      <c r="I10" s="84"/>
      <c r="J10" s="88"/>
    </row>
    <row r="11" ht="36" customHeight="1" spans="1:10">
      <c r="A11" s="86" t="s">
        <v>16</v>
      </c>
      <c r="B11" s="87"/>
      <c r="C11" s="87"/>
      <c r="D11" s="87">
        <v>0</v>
      </c>
      <c r="E11" s="88"/>
      <c r="F11" s="86" t="s">
        <v>17</v>
      </c>
      <c r="G11" s="87"/>
      <c r="H11" s="84"/>
      <c r="I11" s="84"/>
      <c r="J11" s="88"/>
    </row>
    <row r="12" ht="34" customHeight="1" spans="1:10">
      <c r="A12" s="89" t="s">
        <v>18</v>
      </c>
      <c r="B12" s="87">
        <v>5000</v>
      </c>
      <c r="C12" s="87">
        <v>10000</v>
      </c>
      <c r="D12" s="87">
        <v>5000</v>
      </c>
      <c r="E12" s="88">
        <v>1</v>
      </c>
      <c r="F12" s="86" t="s">
        <v>19</v>
      </c>
      <c r="G12" s="87">
        <v>22</v>
      </c>
      <c r="H12" s="84">
        <v>22</v>
      </c>
      <c r="I12" s="84">
        <v>0</v>
      </c>
      <c r="J12" s="88">
        <v>0</v>
      </c>
    </row>
    <row r="13" ht="24.95" customHeight="1" spans="1:10">
      <c r="A13" s="87"/>
      <c r="B13" s="90"/>
      <c r="C13" s="90"/>
      <c r="D13" s="87">
        <v>0</v>
      </c>
      <c r="E13" s="88"/>
      <c r="F13" s="86"/>
      <c r="G13" s="87"/>
      <c r="H13" s="84"/>
      <c r="I13" s="84">
        <v>0</v>
      </c>
      <c r="J13" s="88"/>
    </row>
    <row r="14" ht="24.95" customHeight="1" spans="1:10">
      <c r="A14" s="91" t="s">
        <v>20</v>
      </c>
      <c r="B14" s="92">
        <v>5022</v>
      </c>
      <c r="C14" s="92">
        <v>10022</v>
      </c>
      <c r="D14" s="87">
        <v>5000</v>
      </c>
      <c r="E14" s="88">
        <v>0.995619275189168</v>
      </c>
      <c r="F14" s="91" t="s">
        <v>21</v>
      </c>
      <c r="G14" s="87">
        <v>22</v>
      </c>
      <c r="H14" s="87">
        <v>22</v>
      </c>
      <c r="I14" s="84">
        <v>0</v>
      </c>
      <c r="J14" s="88">
        <v>0</v>
      </c>
    </row>
    <row r="15" ht="34" customHeight="1" spans="1:10">
      <c r="A15" s="89" t="s">
        <v>22</v>
      </c>
      <c r="B15" s="87"/>
      <c r="C15" s="87"/>
      <c r="D15" s="87">
        <v>0</v>
      </c>
      <c r="E15" s="88"/>
      <c r="F15" s="89" t="s">
        <v>23</v>
      </c>
      <c r="G15" s="87"/>
      <c r="H15" s="84"/>
      <c r="I15" s="84">
        <v>0</v>
      </c>
      <c r="J15" s="88"/>
    </row>
    <row r="16" ht="37" customHeight="1" spans="1:10">
      <c r="A16" s="89" t="s">
        <v>24</v>
      </c>
      <c r="B16" s="87"/>
      <c r="C16" s="87"/>
      <c r="D16" s="87">
        <v>0</v>
      </c>
      <c r="E16" s="88"/>
      <c r="F16" s="86" t="s">
        <v>25</v>
      </c>
      <c r="G16" s="84">
        <v>5000</v>
      </c>
      <c r="H16" s="84">
        <v>10000</v>
      </c>
      <c r="I16" s="84">
        <v>5000</v>
      </c>
      <c r="J16" s="88">
        <v>1</v>
      </c>
    </row>
    <row r="17" ht="24.95" customHeight="1" spans="1:10">
      <c r="A17" s="93"/>
      <c r="B17" s="87"/>
      <c r="C17" s="87"/>
      <c r="D17" s="87">
        <v>0</v>
      </c>
      <c r="E17" s="88" t="e">
        <v>#DIV/0!</v>
      </c>
      <c r="F17" s="86" t="s">
        <v>26</v>
      </c>
      <c r="G17" s="87"/>
      <c r="H17" s="84"/>
      <c r="I17" s="84">
        <v>0</v>
      </c>
      <c r="J17" s="88"/>
    </row>
    <row r="18" ht="24.95" customHeight="1" spans="1:10">
      <c r="A18" s="91" t="s">
        <v>27</v>
      </c>
      <c r="B18" s="87">
        <v>5022</v>
      </c>
      <c r="C18" s="87">
        <v>10022</v>
      </c>
      <c r="D18" s="87">
        <v>5000</v>
      </c>
      <c r="E18" s="88">
        <v>0.995619275189168</v>
      </c>
      <c r="F18" s="91" t="s">
        <v>28</v>
      </c>
      <c r="G18" s="87">
        <v>5022</v>
      </c>
      <c r="H18" s="87">
        <v>10022</v>
      </c>
      <c r="I18" s="84">
        <v>5000</v>
      </c>
      <c r="J18" s="88">
        <v>0.995619275189168</v>
      </c>
    </row>
    <row r="19" ht="24.95" customHeight="1" spans="1:10">
      <c r="A19" s="94" t="s">
        <v>29</v>
      </c>
      <c r="B19" s="94"/>
      <c r="C19" s="95"/>
      <c r="D19" s="95"/>
      <c r="E19" s="95"/>
      <c r="F19" s="95"/>
      <c r="G19" s="95"/>
      <c r="H19" s="95"/>
      <c r="I19" s="95"/>
      <c r="J19" s="95"/>
    </row>
  </sheetData>
  <mergeCells count="13">
    <mergeCell ref="A2:J2"/>
    <mergeCell ref="A5:C5"/>
    <mergeCell ref="F5:J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useFirstPageNumber="1" horizontalDpi="300" verticalDpi="300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4" workbookViewId="0">
      <selection activeCell="E12" sqref="E12:E25"/>
    </sheetView>
  </sheetViews>
  <sheetFormatPr defaultColWidth="9" defaultRowHeight="14.4" outlineLevelCol="5"/>
  <cols>
    <col min="1" max="1" width="14.5555555555556" customWidth="1"/>
    <col min="2" max="2" width="54" customWidth="1"/>
    <col min="3" max="3" width="12.8888888888889" customWidth="1"/>
    <col min="4" max="4" width="14" customWidth="1"/>
    <col min="5" max="5" width="13" customWidth="1"/>
    <col min="6" max="6" width="17.25" customWidth="1"/>
  </cols>
  <sheetData>
    <row r="1" ht="17.4" spans="1:1">
      <c r="A1" s="1" t="s">
        <v>30</v>
      </c>
    </row>
    <row r="2" ht="27" customHeight="1" spans="1:6">
      <c r="A2" s="68" t="s">
        <v>31</v>
      </c>
      <c r="B2" s="68"/>
      <c r="C2" s="68"/>
      <c r="D2" s="68"/>
      <c r="E2" s="68"/>
      <c r="F2" s="68"/>
    </row>
    <row r="3" ht="15" customHeight="1" spans="1:6">
      <c r="A3" s="69"/>
      <c r="B3" s="69"/>
      <c r="C3" s="69"/>
      <c r="D3" s="69"/>
      <c r="E3" s="69"/>
      <c r="F3" s="70"/>
    </row>
    <row r="4" ht="15" customHeight="1" spans="1:6">
      <c r="A4" s="71"/>
      <c r="B4" s="69"/>
      <c r="C4" s="69"/>
      <c r="D4" s="69"/>
      <c r="E4" s="69"/>
      <c r="F4" s="70" t="s">
        <v>2</v>
      </c>
    </row>
    <row r="5" spans="1:6">
      <c r="A5" s="72" t="s">
        <v>32</v>
      </c>
      <c r="B5" s="72" t="s">
        <v>33</v>
      </c>
      <c r="C5" s="73" t="s">
        <v>6</v>
      </c>
      <c r="D5" s="73" t="s">
        <v>7</v>
      </c>
      <c r="E5" s="73" t="s">
        <v>8</v>
      </c>
      <c r="F5" s="73" t="s">
        <v>9</v>
      </c>
    </row>
    <row r="6" spans="1:6">
      <c r="A6" s="74"/>
      <c r="B6" s="74"/>
      <c r="C6" s="75"/>
      <c r="D6" s="75"/>
      <c r="E6" s="75"/>
      <c r="F6" s="75"/>
    </row>
    <row r="7" ht="17.1" customHeight="1" spans="1:6">
      <c r="A7" s="76">
        <v>1030601</v>
      </c>
      <c r="B7" s="77" t="s">
        <v>10</v>
      </c>
      <c r="C7" s="78"/>
      <c r="D7" s="78"/>
      <c r="E7" s="78"/>
      <c r="F7" s="78"/>
    </row>
    <row r="8" ht="17.1" customHeight="1" spans="1:6">
      <c r="A8" s="76">
        <v>103060103</v>
      </c>
      <c r="B8" s="77" t="s">
        <v>34</v>
      </c>
      <c r="C8" s="78"/>
      <c r="D8" s="78"/>
      <c r="E8" s="78"/>
      <c r="F8" s="78"/>
    </row>
    <row r="9" ht="17.1" customHeight="1" spans="1:6">
      <c r="A9" s="76">
        <v>103060104</v>
      </c>
      <c r="B9" s="77" t="s">
        <v>35</v>
      </c>
      <c r="C9" s="78"/>
      <c r="D9" s="78"/>
      <c r="E9" s="78"/>
      <c r="F9" s="78"/>
    </row>
    <row r="10" ht="17.1" customHeight="1" spans="1:6">
      <c r="A10" s="76"/>
      <c r="B10" s="79" t="s">
        <v>36</v>
      </c>
      <c r="C10" s="78"/>
      <c r="D10" s="78"/>
      <c r="E10" s="78"/>
      <c r="F10" s="78"/>
    </row>
    <row r="11" ht="17.1" customHeight="1" spans="1:6">
      <c r="A11" s="76">
        <v>103060198</v>
      </c>
      <c r="B11" s="77" t="s">
        <v>37</v>
      </c>
      <c r="C11" s="78"/>
      <c r="D11" s="79"/>
      <c r="E11" s="79"/>
      <c r="F11" s="78"/>
    </row>
    <row r="12" ht="17.1" customHeight="1" spans="1:6">
      <c r="A12" s="76">
        <v>1030602</v>
      </c>
      <c r="B12" s="77" t="s">
        <v>12</v>
      </c>
      <c r="C12" s="78">
        <v>22</v>
      </c>
      <c r="D12" s="78">
        <v>22</v>
      </c>
      <c r="E12" s="78">
        <f>SUM(D12-C12)</f>
        <v>0</v>
      </c>
      <c r="F12" s="80">
        <f>SUM(E12/C12)</f>
        <v>0</v>
      </c>
    </row>
    <row r="13" ht="17.1" customHeight="1" spans="1:6">
      <c r="A13" s="76">
        <v>103060202</v>
      </c>
      <c r="B13" s="77" t="s">
        <v>38</v>
      </c>
      <c r="C13" s="78">
        <v>22</v>
      </c>
      <c r="D13" s="78">
        <v>22</v>
      </c>
      <c r="E13" s="78">
        <f t="shared" ref="E13:E25" si="0">SUM(D13-C13)</f>
        <v>0</v>
      </c>
      <c r="F13" s="80">
        <f t="shared" ref="F13:F25" si="1">SUM(E13/C13)</f>
        <v>0</v>
      </c>
    </row>
    <row r="14" ht="17.1" customHeight="1" spans="1:6">
      <c r="A14" s="76">
        <v>103060203</v>
      </c>
      <c r="B14" s="77" t="s">
        <v>39</v>
      </c>
      <c r="C14" s="78">
        <v>22</v>
      </c>
      <c r="D14" s="78">
        <v>22</v>
      </c>
      <c r="E14" s="78">
        <f t="shared" si="0"/>
        <v>0</v>
      </c>
      <c r="F14" s="80">
        <f t="shared" si="1"/>
        <v>0</v>
      </c>
    </row>
    <row r="15" ht="17.1" customHeight="1" spans="1:6">
      <c r="A15" s="76">
        <v>103060298</v>
      </c>
      <c r="B15" s="77" t="s">
        <v>40</v>
      </c>
      <c r="C15" s="78"/>
      <c r="D15" s="78"/>
      <c r="E15" s="78">
        <f t="shared" si="0"/>
        <v>0</v>
      </c>
      <c r="F15" s="80" t="e">
        <f t="shared" si="1"/>
        <v>#DIV/0!</v>
      </c>
    </row>
    <row r="16" ht="17.1" customHeight="1" spans="1:6">
      <c r="A16" s="76">
        <v>1030603</v>
      </c>
      <c r="B16" s="77" t="s">
        <v>14</v>
      </c>
      <c r="C16" s="78">
        <v>0</v>
      </c>
      <c r="D16" s="78">
        <f>SUM(D17:D19)</f>
        <v>0</v>
      </c>
      <c r="E16" s="78">
        <f t="shared" si="0"/>
        <v>0</v>
      </c>
      <c r="F16" s="80" t="e">
        <f t="shared" si="1"/>
        <v>#DIV/0!</v>
      </c>
    </row>
    <row r="17" ht="17.1" customHeight="1" spans="1:6">
      <c r="A17" s="76">
        <v>103060304</v>
      </c>
      <c r="B17" s="77" t="s">
        <v>41</v>
      </c>
      <c r="C17" s="78"/>
      <c r="D17" s="78"/>
      <c r="E17" s="78">
        <f t="shared" si="0"/>
        <v>0</v>
      </c>
      <c r="F17" s="80" t="e">
        <f t="shared" si="1"/>
        <v>#DIV/0!</v>
      </c>
    </row>
    <row r="18" ht="17.1" customHeight="1" spans="1:6">
      <c r="A18" s="76">
        <v>103060305</v>
      </c>
      <c r="B18" s="77" t="s">
        <v>42</v>
      </c>
      <c r="C18" s="78"/>
      <c r="D18" s="78"/>
      <c r="E18" s="78">
        <f t="shared" si="0"/>
        <v>0</v>
      </c>
      <c r="F18" s="80" t="e">
        <f t="shared" si="1"/>
        <v>#DIV/0!</v>
      </c>
    </row>
    <row r="19" ht="17.1" customHeight="1" spans="1:6">
      <c r="A19" s="76">
        <v>103060398</v>
      </c>
      <c r="B19" s="77" t="s">
        <v>43</v>
      </c>
      <c r="C19" s="78"/>
      <c r="D19" s="78"/>
      <c r="E19" s="78">
        <f t="shared" si="0"/>
        <v>0</v>
      </c>
      <c r="F19" s="80" t="e">
        <f t="shared" si="1"/>
        <v>#DIV/0!</v>
      </c>
    </row>
    <row r="20" ht="17.1" customHeight="1" spans="1:6">
      <c r="A20" s="76">
        <v>1030604</v>
      </c>
      <c r="B20" s="77" t="s">
        <v>16</v>
      </c>
      <c r="C20" s="78"/>
      <c r="D20" s="78"/>
      <c r="E20" s="78">
        <f t="shared" si="0"/>
        <v>0</v>
      </c>
      <c r="F20" s="80" t="e">
        <f t="shared" si="1"/>
        <v>#DIV/0!</v>
      </c>
    </row>
    <row r="21" ht="17.1" customHeight="1" spans="1:6">
      <c r="A21" s="76">
        <v>103060401</v>
      </c>
      <c r="B21" s="77" t="s">
        <v>44</v>
      </c>
      <c r="C21" s="78"/>
      <c r="D21" s="78"/>
      <c r="E21" s="78">
        <f t="shared" si="0"/>
        <v>0</v>
      </c>
      <c r="F21" s="80" t="e">
        <f t="shared" si="1"/>
        <v>#DIV/0!</v>
      </c>
    </row>
    <row r="22" ht="17.1" customHeight="1" spans="1:6">
      <c r="A22" s="76">
        <v>103060402</v>
      </c>
      <c r="B22" s="77" t="s">
        <v>45</v>
      </c>
      <c r="C22" s="78"/>
      <c r="D22" s="78"/>
      <c r="E22" s="78">
        <f t="shared" si="0"/>
        <v>0</v>
      </c>
      <c r="F22" s="80" t="e">
        <f t="shared" si="1"/>
        <v>#DIV/0!</v>
      </c>
    </row>
    <row r="23" ht="17.1" customHeight="1" spans="1:6">
      <c r="A23" s="76">
        <v>103060498</v>
      </c>
      <c r="B23" s="77" t="s">
        <v>46</v>
      </c>
      <c r="C23" s="78"/>
      <c r="D23" s="78"/>
      <c r="E23" s="78">
        <f t="shared" si="0"/>
        <v>0</v>
      </c>
      <c r="F23" s="80" t="e">
        <f t="shared" si="1"/>
        <v>#DIV/0!</v>
      </c>
    </row>
    <row r="24" ht="17.1" customHeight="1" spans="1:6">
      <c r="A24" s="76">
        <v>1030698</v>
      </c>
      <c r="B24" s="77" t="s">
        <v>18</v>
      </c>
      <c r="C24" s="78">
        <v>5000</v>
      </c>
      <c r="D24" s="78">
        <v>10000</v>
      </c>
      <c r="E24" s="78">
        <f t="shared" si="0"/>
        <v>5000</v>
      </c>
      <c r="F24" s="80">
        <f t="shared" si="1"/>
        <v>1</v>
      </c>
    </row>
    <row r="25" ht="17.1" customHeight="1" spans="1:6">
      <c r="A25" s="76"/>
      <c r="B25" s="81" t="s">
        <v>47</v>
      </c>
      <c r="C25" s="81">
        <f>SUM(C7,C12,C16,C20,C24)</f>
        <v>5022</v>
      </c>
      <c r="D25" s="81">
        <f>SUM(D7,D12,D16,D20,D24)</f>
        <v>10022</v>
      </c>
      <c r="E25" s="78">
        <f t="shared" si="0"/>
        <v>5000</v>
      </c>
      <c r="F25" s="80">
        <f t="shared" si="1"/>
        <v>0.995619275189168</v>
      </c>
    </row>
    <row r="26" ht="17.1" customHeight="1" spans="1:6">
      <c r="A26" s="76"/>
      <c r="B26" s="81" t="s">
        <v>22</v>
      </c>
      <c r="C26" s="78"/>
      <c r="D26" s="78"/>
      <c r="E26" s="78"/>
      <c r="F26" s="78"/>
    </row>
    <row r="27" ht="15.6" spans="1:6">
      <c r="A27" s="82" t="s">
        <v>48</v>
      </c>
      <c r="B27" s="69"/>
      <c r="C27" s="69"/>
      <c r="D27" s="69"/>
      <c r="E27" s="69"/>
      <c r="F27" s="69"/>
    </row>
  </sheetData>
  <mergeCells count="7">
    <mergeCell ref="A2:F2"/>
    <mergeCell ref="A5:A6"/>
    <mergeCell ref="B5:B6"/>
    <mergeCell ref="C5:C6"/>
    <mergeCell ref="D5:D6"/>
    <mergeCell ref="E5:E6"/>
    <mergeCell ref="F5:F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topLeftCell="A16" workbookViewId="0">
      <selection activeCell="P27" sqref="P27:Q29"/>
    </sheetView>
  </sheetViews>
  <sheetFormatPr defaultColWidth="9" defaultRowHeight="14.4"/>
  <cols>
    <col min="2" max="2" width="40.6296296296296" style="25" customWidth="1"/>
    <col min="3" max="18" width="6.5" customWidth="1"/>
    <col min="19" max="19" width="9.22222222222222" customWidth="1"/>
  </cols>
  <sheetData>
    <row r="1" spans="1:1">
      <c r="A1" s="26" t="s">
        <v>49</v>
      </c>
    </row>
    <row r="2" ht="26.1" customHeight="1" spans="1:19">
      <c r="A2" s="27" t="s">
        <v>50</v>
      </c>
      <c r="B2" s="2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>
      <c r="A3" s="29"/>
      <c r="B3" s="30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62" t="s">
        <v>2</v>
      </c>
    </row>
    <row r="4" s="25" customFormat="1" spans="1:19">
      <c r="A4" s="33" t="s">
        <v>32</v>
      </c>
      <c r="B4" s="33" t="s">
        <v>33</v>
      </c>
      <c r="C4" s="33" t="s">
        <v>51</v>
      </c>
      <c r="D4" s="34" t="s">
        <v>52</v>
      </c>
      <c r="E4" s="34"/>
      <c r="F4" s="34"/>
      <c r="G4" s="34"/>
      <c r="H4" s="34"/>
      <c r="I4" s="34"/>
      <c r="J4" s="34"/>
      <c r="K4" s="34" t="s">
        <v>7</v>
      </c>
      <c r="L4" s="34"/>
      <c r="M4" s="34"/>
      <c r="N4" s="34"/>
      <c r="O4" s="34"/>
      <c r="P4" s="34"/>
      <c r="Q4" s="42"/>
      <c r="R4" s="37" t="s">
        <v>8</v>
      </c>
      <c r="S4" s="33" t="s">
        <v>9</v>
      </c>
    </row>
    <row r="5" s="25" customFormat="1" ht="13.5" customHeight="1" spans="1:19">
      <c r="A5" s="35"/>
      <c r="B5" s="35"/>
      <c r="C5" s="35"/>
      <c r="D5" s="33" t="s">
        <v>53</v>
      </c>
      <c r="E5" s="36" t="s">
        <v>54</v>
      </c>
      <c r="F5" s="37"/>
      <c r="G5" s="36" t="s">
        <v>55</v>
      </c>
      <c r="H5" s="37"/>
      <c r="I5" s="36" t="s">
        <v>56</v>
      </c>
      <c r="J5" s="37"/>
      <c r="K5" s="33" t="s">
        <v>53</v>
      </c>
      <c r="L5" s="36" t="s">
        <v>54</v>
      </c>
      <c r="M5" s="37"/>
      <c r="N5" s="36" t="s">
        <v>55</v>
      </c>
      <c r="O5" s="37"/>
      <c r="P5" s="36" t="s">
        <v>56</v>
      </c>
      <c r="Q5" s="63"/>
      <c r="R5" s="64"/>
      <c r="S5" s="35"/>
    </row>
    <row r="6" s="25" customFormat="1" ht="27" customHeight="1" spans="1:19">
      <c r="A6" s="38"/>
      <c r="B6" s="38"/>
      <c r="C6" s="38"/>
      <c r="D6" s="38"/>
      <c r="E6" s="39"/>
      <c r="F6" s="40"/>
      <c r="G6" s="39"/>
      <c r="H6" s="40"/>
      <c r="I6" s="39"/>
      <c r="J6" s="40"/>
      <c r="K6" s="38"/>
      <c r="L6" s="39"/>
      <c r="M6" s="40"/>
      <c r="N6" s="39"/>
      <c r="O6" s="40"/>
      <c r="P6" s="39"/>
      <c r="Q6" s="65"/>
      <c r="R6" s="40"/>
      <c r="S6" s="38"/>
    </row>
    <row r="7" s="25" customFormat="1" spans="1:19">
      <c r="A7" s="41"/>
      <c r="B7" s="38" t="s">
        <v>57</v>
      </c>
      <c r="C7" s="38"/>
      <c r="D7" s="38">
        <v>1</v>
      </c>
      <c r="E7" s="42">
        <v>2</v>
      </c>
      <c r="F7" s="43"/>
      <c r="G7" s="42">
        <v>3</v>
      </c>
      <c r="H7" s="43"/>
      <c r="I7" s="42">
        <v>4</v>
      </c>
      <c r="J7" s="43"/>
      <c r="K7" s="34">
        <v>5</v>
      </c>
      <c r="L7" s="42">
        <v>6</v>
      </c>
      <c r="M7" s="43"/>
      <c r="N7" s="42">
        <v>7</v>
      </c>
      <c r="O7" s="43"/>
      <c r="P7" s="42">
        <v>8</v>
      </c>
      <c r="Q7" s="43"/>
      <c r="R7" s="40"/>
      <c r="S7" s="38">
        <v>9</v>
      </c>
    </row>
    <row r="8" s="25" customFormat="1" ht="20.1" customHeight="1" spans="1:19">
      <c r="A8" s="44">
        <v>223</v>
      </c>
      <c r="B8" s="45" t="s">
        <v>58</v>
      </c>
      <c r="C8" s="34">
        <v>1</v>
      </c>
      <c r="D8" s="45"/>
      <c r="E8" s="42"/>
      <c r="F8" s="43"/>
      <c r="G8" s="46"/>
      <c r="H8" s="47"/>
      <c r="I8" s="46"/>
      <c r="J8" s="47"/>
      <c r="K8" s="60"/>
      <c r="L8" s="46"/>
      <c r="M8" s="47"/>
      <c r="N8" s="46"/>
      <c r="O8" s="47"/>
      <c r="P8" s="46"/>
      <c r="Q8" s="47"/>
      <c r="R8" s="47"/>
      <c r="S8" s="45"/>
    </row>
    <row r="9" ht="20.1" customHeight="1" spans="1:19">
      <c r="A9" s="48">
        <v>22301</v>
      </c>
      <c r="B9" s="45" t="s">
        <v>59</v>
      </c>
      <c r="C9" s="49">
        <v>2</v>
      </c>
      <c r="D9" s="50"/>
      <c r="E9" s="42"/>
      <c r="F9" s="43"/>
      <c r="G9" s="46"/>
      <c r="H9" s="47"/>
      <c r="I9" s="46"/>
      <c r="J9" s="47"/>
      <c r="K9" s="61"/>
      <c r="L9" s="46"/>
      <c r="M9" s="47"/>
      <c r="N9" s="46"/>
      <c r="O9" s="47"/>
      <c r="P9" s="46"/>
      <c r="Q9" s="47"/>
      <c r="R9" s="47"/>
      <c r="S9" s="50"/>
    </row>
    <row r="10" ht="20.1" customHeight="1" spans="1:19">
      <c r="A10" s="48">
        <v>2230101</v>
      </c>
      <c r="B10" s="45" t="s">
        <v>60</v>
      </c>
      <c r="C10" s="49">
        <v>3</v>
      </c>
      <c r="D10" s="50"/>
      <c r="E10" s="42"/>
      <c r="F10" s="43"/>
      <c r="G10" s="46"/>
      <c r="H10" s="47"/>
      <c r="I10" s="46"/>
      <c r="J10" s="47"/>
      <c r="K10" s="61"/>
      <c r="L10" s="46"/>
      <c r="M10" s="47"/>
      <c r="N10" s="46"/>
      <c r="O10" s="47"/>
      <c r="P10" s="46"/>
      <c r="Q10" s="47"/>
      <c r="R10" s="47"/>
      <c r="S10" s="50"/>
    </row>
    <row r="11" ht="20.1" customHeight="1" spans="1:19">
      <c r="A11" s="48">
        <v>2230102</v>
      </c>
      <c r="B11" s="45" t="s">
        <v>61</v>
      </c>
      <c r="C11" s="49">
        <v>4</v>
      </c>
      <c r="D11" s="50"/>
      <c r="E11" s="42"/>
      <c r="F11" s="43"/>
      <c r="G11" s="46"/>
      <c r="H11" s="47"/>
      <c r="I11" s="46"/>
      <c r="J11" s="47"/>
      <c r="K11" s="61"/>
      <c r="L11" s="46"/>
      <c r="M11" s="47"/>
      <c r="N11" s="46"/>
      <c r="O11" s="47"/>
      <c r="P11" s="46"/>
      <c r="Q11" s="47"/>
      <c r="R11" s="47"/>
      <c r="S11" s="50"/>
    </row>
    <row r="12" ht="20.1" customHeight="1" spans="1:19">
      <c r="A12" s="48">
        <v>2230103</v>
      </c>
      <c r="B12" s="45" t="s">
        <v>62</v>
      </c>
      <c r="C12" s="49">
        <v>5</v>
      </c>
      <c r="D12" s="50"/>
      <c r="E12" s="42"/>
      <c r="F12" s="43"/>
      <c r="G12" s="46"/>
      <c r="H12" s="47"/>
      <c r="I12" s="46"/>
      <c r="J12" s="47"/>
      <c r="K12" s="61"/>
      <c r="L12" s="46"/>
      <c r="M12" s="47"/>
      <c r="N12" s="46"/>
      <c r="O12" s="47"/>
      <c r="P12" s="46"/>
      <c r="Q12" s="47"/>
      <c r="R12" s="47"/>
      <c r="S12" s="50"/>
    </row>
    <row r="13" ht="20.1" customHeight="1" spans="1:19">
      <c r="A13" s="48"/>
      <c r="B13" s="34" t="s">
        <v>36</v>
      </c>
      <c r="C13" s="49">
        <v>6</v>
      </c>
      <c r="D13" s="50"/>
      <c r="E13" s="42"/>
      <c r="F13" s="43"/>
      <c r="G13" s="46"/>
      <c r="H13" s="47"/>
      <c r="I13" s="46"/>
      <c r="J13" s="47"/>
      <c r="K13" s="61"/>
      <c r="L13" s="46"/>
      <c r="M13" s="47"/>
      <c r="N13" s="46"/>
      <c r="O13" s="47"/>
      <c r="P13" s="46"/>
      <c r="Q13" s="47"/>
      <c r="R13" s="47"/>
      <c r="S13" s="50"/>
    </row>
    <row r="14" ht="20.1" customHeight="1" spans="1:19">
      <c r="A14" s="48">
        <v>2230199</v>
      </c>
      <c r="B14" s="45" t="s">
        <v>63</v>
      </c>
      <c r="C14" s="49">
        <v>7</v>
      </c>
      <c r="D14" s="50"/>
      <c r="E14" s="42"/>
      <c r="F14" s="43"/>
      <c r="G14" s="46"/>
      <c r="H14" s="47"/>
      <c r="I14" s="46"/>
      <c r="J14" s="47"/>
      <c r="K14" s="61"/>
      <c r="L14" s="46"/>
      <c r="M14" s="47"/>
      <c r="N14" s="46"/>
      <c r="O14" s="47"/>
      <c r="P14" s="46"/>
      <c r="Q14" s="47"/>
      <c r="R14" s="47"/>
      <c r="S14" s="50"/>
    </row>
    <row r="15" ht="20.1" customHeight="1" spans="1:19">
      <c r="A15" s="48">
        <v>22302</v>
      </c>
      <c r="B15" s="45" t="s">
        <v>64</v>
      </c>
      <c r="C15" s="49">
        <v>8</v>
      </c>
      <c r="D15" s="50"/>
      <c r="E15" s="42"/>
      <c r="F15" s="43"/>
      <c r="G15" s="46"/>
      <c r="H15" s="47"/>
      <c r="I15" s="46"/>
      <c r="J15" s="47"/>
      <c r="K15" s="61"/>
      <c r="L15" s="46"/>
      <c r="M15" s="47"/>
      <c r="N15" s="46"/>
      <c r="O15" s="47"/>
      <c r="P15" s="46"/>
      <c r="Q15" s="47"/>
      <c r="R15" s="47"/>
      <c r="S15" s="66"/>
    </row>
    <row r="16" ht="20.1" customHeight="1" spans="1:19">
      <c r="A16" s="48">
        <v>2230201</v>
      </c>
      <c r="B16" s="44" t="s">
        <v>65</v>
      </c>
      <c r="C16" s="49">
        <v>9</v>
      </c>
      <c r="D16" s="49"/>
      <c r="E16" s="42"/>
      <c r="F16" s="43"/>
      <c r="G16" s="46"/>
      <c r="H16" s="47"/>
      <c r="I16" s="46"/>
      <c r="J16" s="47"/>
      <c r="K16" s="50"/>
      <c r="L16" s="46"/>
      <c r="M16" s="47"/>
      <c r="N16" s="46"/>
      <c r="O16" s="47"/>
      <c r="P16" s="46"/>
      <c r="Q16" s="47"/>
      <c r="R16" s="47"/>
      <c r="S16" s="66"/>
    </row>
    <row r="17" ht="20.1" customHeight="1" spans="1:19">
      <c r="A17" s="48">
        <v>2230202</v>
      </c>
      <c r="B17" s="45" t="s">
        <v>66</v>
      </c>
      <c r="C17" s="49">
        <v>10</v>
      </c>
      <c r="D17" s="50"/>
      <c r="E17" s="42"/>
      <c r="F17" s="43"/>
      <c r="G17" s="46"/>
      <c r="H17" s="47"/>
      <c r="I17" s="46"/>
      <c r="J17" s="47"/>
      <c r="K17" s="50"/>
      <c r="L17" s="46"/>
      <c r="M17" s="47"/>
      <c r="N17" s="46"/>
      <c r="O17" s="47"/>
      <c r="P17" s="46"/>
      <c r="Q17" s="47"/>
      <c r="R17" s="47"/>
      <c r="S17" s="66"/>
    </row>
    <row r="18" ht="20.1" customHeight="1" spans="1:19">
      <c r="A18" s="48">
        <v>2230203</v>
      </c>
      <c r="B18" s="44" t="s">
        <v>67</v>
      </c>
      <c r="C18" s="49">
        <v>11</v>
      </c>
      <c r="D18" s="49"/>
      <c r="E18" s="42"/>
      <c r="F18" s="43"/>
      <c r="G18" s="46"/>
      <c r="H18" s="47"/>
      <c r="I18" s="46"/>
      <c r="J18" s="47"/>
      <c r="K18" s="50"/>
      <c r="L18" s="46"/>
      <c r="M18" s="47"/>
      <c r="N18" s="46"/>
      <c r="O18" s="47"/>
      <c r="P18" s="46"/>
      <c r="Q18" s="47"/>
      <c r="R18" s="47"/>
      <c r="S18" s="66"/>
    </row>
    <row r="19" ht="20.1" customHeight="1" spans="1:19">
      <c r="A19" s="48"/>
      <c r="B19" s="34" t="s">
        <v>36</v>
      </c>
      <c r="C19" s="49">
        <v>12</v>
      </c>
      <c r="D19" s="49"/>
      <c r="E19" s="42"/>
      <c r="F19" s="43"/>
      <c r="G19" s="46"/>
      <c r="H19" s="47"/>
      <c r="I19" s="46"/>
      <c r="J19" s="47"/>
      <c r="K19" s="50"/>
      <c r="L19" s="46"/>
      <c r="M19" s="47"/>
      <c r="N19" s="46"/>
      <c r="O19" s="47"/>
      <c r="P19" s="46"/>
      <c r="Q19" s="47"/>
      <c r="R19" s="47"/>
      <c r="S19" s="66"/>
    </row>
    <row r="20" ht="20.1" customHeight="1" spans="1:19">
      <c r="A20" s="48">
        <v>2230299</v>
      </c>
      <c r="B20" s="45" t="s">
        <v>68</v>
      </c>
      <c r="C20" s="49">
        <v>13</v>
      </c>
      <c r="D20" s="50"/>
      <c r="E20" s="42"/>
      <c r="F20" s="43"/>
      <c r="G20" s="46"/>
      <c r="H20" s="47"/>
      <c r="I20" s="46"/>
      <c r="J20" s="47"/>
      <c r="K20" s="50"/>
      <c r="L20" s="46"/>
      <c r="M20" s="47"/>
      <c r="N20" s="46"/>
      <c r="O20" s="47"/>
      <c r="P20" s="46"/>
      <c r="Q20" s="47"/>
      <c r="R20" s="47"/>
      <c r="S20" s="66"/>
    </row>
    <row r="21" ht="20.1" customHeight="1" spans="1:19">
      <c r="A21" s="48">
        <v>22303</v>
      </c>
      <c r="B21" s="44" t="s">
        <v>69</v>
      </c>
      <c r="C21" s="49">
        <v>14</v>
      </c>
      <c r="D21" s="49"/>
      <c r="E21" s="42"/>
      <c r="F21" s="43"/>
      <c r="G21" s="46"/>
      <c r="H21" s="47"/>
      <c r="I21" s="46"/>
      <c r="J21" s="47"/>
      <c r="K21" s="50"/>
      <c r="L21" s="46"/>
      <c r="M21" s="47"/>
      <c r="N21" s="46"/>
      <c r="O21" s="47"/>
      <c r="P21" s="46"/>
      <c r="Q21" s="47"/>
      <c r="R21" s="47"/>
      <c r="S21" s="66"/>
    </row>
    <row r="22" ht="20.1" customHeight="1" spans="1:19">
      <c r="A22" s="48">
        <v>2230301</v>
      </c>
      <c r="B22" s="44" t="s">
        <v>70</v>
      </c>
      <c r="C22" s="49">
        <v>15</v>
      </c>
      <c r="D22" s="50"/>
      <c r="E22" s="42"/>
      <c r="F22" s="43"/>
      <c r="G22" s="46"/>
      <c r="H22" s="47"/>
      <c r="I22" s="46"/>
      <c r="J22" s="47"/>
      <c r="K22" s="50"/>
      <c r="L22" s="46"/>
      <c r="M22" s="47"/>
      <c r="N22" s="46"/>
      <c r="O22" s="47"/>
      <c r="P22" s="46"/>
      <c r="Q22" s="47"/>
      <c r="R22" s="47"/>
      <c r="S22" s="66"/>
    </row>
    <row r="23" ht="20.1" customHeight="1" spans="1:19">
      <c r="A23" s="48">
        <v>22304</v>
      </c>
      <c r="B23" s="44" t="s">
        <v>71</v>
      </c>
      <c r="C23" s="49">
        <v>16</v>
      </c>
      <c r="D23" s="49"/>
      <c r="E23" s="42"/>
      <c r="F23" s="43"/>
      <c r="G23" s="46"/>
      <c r="H23" s="47"/>
      <c r="I23" s="46"/>
      <c r="J23" s="47"/>
      <c r="K23" s="50"/>
      <c r="L23" s="46"/>
      <c r="M23" s="47"/>
      <c r="N23" s="46"/>
      <c r="O23" s="47"/>
      <c r="P23" s="46"/>
      <c r="Q23" s="47"/>
      <c r="R23" s="47"/>
      <c r="S23" s="66"/>
    </row>
    <row r="24" ht="20.1" customHeight="1" spans="1:19">
      <c r="A24" s="48">
        <v>2230401</v>
      </c>
      <c r="B24" s="44" t="s">
        <v>72</v>
      </c>
      <c r="C24" s="49">
        <v>17</v>
      </c>
      <c r="D24" s="50"/>
      <c r="E24" s="42"/>
      <c r="F24" s="43"/>
      <c r="G24" s="46"/>
      <c r="H24" s="47"/>
      <c r="I24" s="46"/>
      <c r="J24" s="47"/>
      <c r="K24" s="50"/>
      <c r="L24" s="46"/>
      <c r="M24" s="47"/>
      <c r="N24" s="46"/>
      <c r="O24" s="47"/>
      <c r="P24" s="46"/>
      <c r="Q24" s="47"/>
      <c r="R24" s="47"/>
      <c r="S24" s="66"/>
    </row>
    <row r="25" ht="20.1" customHeight="1" spans="1:19">
      <c r="A25" s="48">
        <v>2230402</v>
      </c>
      <c r="B25" s="44" t="s">
        <v>73</v>
      </c>
      <c r="C25" s="49">
        <v>18</v>
      </c>
      <c r="D25" s="49"/>
      <c r="E25" s="42"/>
      <c r="F25" s="43"/>
      <c r="G25" s="46"/>
      <c r="H25" s="47"/>
      <c r="I25" s="46"/>
      <c r="J25" s="47"/>
      <c r="K25" s="50"/>
      <c r="L25" s="46"/>
      <c r="M25" s="47"/>
      <c r="N25" s="46"/>
      <c r="O25" s="47"/>
      <c r="P25" s="46"/>
      <c r="Q25" s="47"/>
      <c r="R25" s="47"/>
      <c r="S25" s="66"/>
    </row>
    <row r="26" ht="20.1" customHeight="1" spans="1:19">
      <c r="A26" s="48">
        <v>2230499</v>
      </c>
      <c r="B26" s="44" t="s">
        <v>74</v>
      </c>
      <c r="C26" s="49">
        <v>19</v>
      </c>
      <c r="D26" s="50"/>
      <c r="E26" s="42"/>
      <c r="F26" s="43"/>
      <c r="G26" s="46"/>
      <c r="H26" s="47"/>
      <c r="I26" s="46"/>
      <c r="J26" s="47"/>
      <c r="K26" s="50"/>
      <c r="L26" s="46"/>
      <c r="M26" s="47"/>
      <c r="N26" s="46"/>
      <c r="O26" s="47"/>
      <c r="P26" s="46"/>
      <c r="Q26" s="47"/>
      <c r="R26" s="47"/>
      <c r="S26" s="66"/>
    </row>
    <row r="27" ht="20.1" customHeight="1" spans="1:19">
      <c r="A27" s="48">
        <v>22399</v>
      </c>
      <c r="B27" s="44" t="s">
        <v>75</v>
      </c>
      <c r="C27" s="49">
        <v>20</v>
      </c>
      <c r="D27" s="49">
        <f>SUM(E27:J27)</f>
        <v>22</v>
      </c>
      <c r="E27" s="42"/>
      <c r="F27" s="43"/>
      <c r="G27" s="46"/>
      <c r="H27" s="47"/>
      <c r="I27" s="54">
        <v>22</v>
      </c>
      <c r="J27" s="55"/>
      <c r="K27" s="50">
        <f>SUM(L27:Q27)</f>
        <v>22</v>
      </c>
      <c r="L27" s="46"/>
      <c r="M27" s="47"/>
      <c r="N27" s="46"/>
      <c r="O27" s="47"/>
      <c r="P27" s="54">
        <v>22</v>
      </c>
      <c r="Q27" s="55"/>
      <c r="R27" s="55">
        <f>SUM(D27-K27)</f>
        <v>0</v>
      </c>
      <c r="S27" s="67">
        <f>SUM(R27/D27)</f>
        <v>0</v>
      </c>
    </row>
    <row r="28" ht="20.1" customHeight="1" spans="1:19">
      <c r="A28" s="48">
        <v>2239901</v>
      </c>
      <c r="B28" s="44" t="s">
        <v>76</v>
      </c>
      <c r="C28" s="49">
        <v>21</v>
      </c>
      <c r="D28" s="49">
        <f>SUM(E28:J28)</f>
        <v>22</v>
      </c>
      <c r="E28" s="42"/>
      <c r="F28" s="43"/>
      <c r="G28" s="46"/>
      <c r="H28" s="47"/>
      <c r="I28" s="54">
        <v>22</v>
      </c>
      <c r="J28" s="55"/>
      <c r="K28" s="50">
        <f>SUM(L28:Q28)</f>
        <v>22</v>
      </c>
      <c r="L28" s="46"/>
      <c r="M28" s="47"/>
      <c r="N28" s="46"/>
      <c r="O28" s="47"/>
      <c r="P28" s="54">
        <v>22</v>
      </c>
      <c r="Q28" s="55"/>
      <c r="R28" s="55">
        <f>SUM(D28-K28)</f>
        <v>0</v>
      </c>
      <c r="S28" s="67">
        <f>SUM(R28/D28)</f>
        <v>0</v>
      </c>
    </row>
    <row r="29" ht="20.1" customHeight="1" spans="1:19">
      <c r="A29" s="48"/>
      <c r="B29" s="51" t="s">
        <v>77</v>
      </c>
      <c r="C29" s="49">
        <v>22</v>
      </c>
      <c r="D29" s="49">
        <f>SUM(E29:J29)</f>
        <v>22</v>
      </c>
      <c r="E29" s="42"/>
      <c r="F29" s="43"/>
      <c r="G29" s="46"/>
      <c r="H29" s="47"/>
      <c r="I29" s="54">
        <v>22</v>
      </c>
      <c r="J29" s="55"/>
      <c r="K29" s="50">
        <f>SUM(L29:Q29)</f>
        <v>22</v>
      </c>
      <c r="L29" s="46"/>
      <c r="M29" s="47"/>
      <c r="N29" s="46"/>
      <c r="O29" s="47"/>
      <c r="P29" s="54">
        <v>22</v>
      </c>
      <c r="Q29" s="55"/>
      <c r="R29" s="55">
        <f>SUM(D29-K29)</f>
        <v>0</v>
      </c>
      <c r="S29" s="67">
        <f>SUM(R29/D29)</f>
        <v>0</v>
      </c>
    </row>
    <row r="30" ht="20.1" customHeight="1" spans="1:19">
      <c r="A30" s="48"/>
      <c r="B30" s="51" t="s">
        <v>23</v>
      </c>
      <c r="C30" s="49">
        <v>23</v>
      </c>
      <c r="D30" s="49"/>
      <c r="E30" s="52" t="s">
        <v>78</v>
      </c>
      <c r="F30" s="53"/>
      <c r="G30" s="52" t="s">
        <v>78</v>
      </c>
      <c r="H30" s="53"/>
      <c r="I30" s="52" t="s">
        <v>78</v>
      </c>
      <c r="J30" s="53"/>
      <c r="K30" s="50"/>
      <c r="L30" s="52" t="s">
        <v>78</v>
      </c>
      <c r="M30" s="53"/>
      <c r="N30" s="52" t="s">
        <v>78</v>
      </c>
      <c r="O30" s="53"/>
      <c r="P30" s="52" t="s">
        <v>78</v>
      </c>
      <c r="Q30" s="53"/>
      <c r="R30" s="55">
        <f>SUM(D30-K30)</f>
        <v>0</v>
      </c>
      <c r="S30" s="67"/>
    </row>
    <row r="31" ht="20.1" customHeight="1" spans="1:19">
      <c r="A31" s="48"/>
      <c r="B31" s="51" t="s">
        <v>25</v>
      </c>
      <c r="C31" s="49">
        <v>24</v>
      </c>
      <c r="D31" s="49">
        <f>SUM(E31:J31)</f>
        <v>5000</v>
      </c>
      <c r="E31" s="54"/>
      <c r="F31" s="55"/>
      <c r="G31" s="54">
        <v>5000</v>
      </c>
      <c r="H31" s="55"/>
      <c r="I31" s="54"/>
      <c r="J31" s="55"/>
      <c r="K31" s="50">
        <f>SUM(L31:Q31)</f>
        <v>10000</v>
      </c>
      <c r="L31" s="54"/>
      <c r="M31" s="55"/>
      <c r="N31" s="54"/>
      <c r="O31" s="55"/>
      <c r="P31" s="54">
        <v>10000</v>
      </c>
      <c r="Q31" s="55"/>
      <c r="R31" s="55">
        <f>P31-D31</f>
        <v>5000</v>
      </c>
      <c r="S31" s="67">
        <f>SUM(R31/D31)</f>
        <v>1</v>
      </c>
    </row>
    <row r="32" spans="1:19">
      <c r="A32" s="56" t="s">
        <v>79</v>
      </c>
      <c r="B32" s="57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</sheetData>
  <mergeCells count="167">
    <mergeCell ref="A2:S2"/>
    <mergeCell ref="A3:B3"/>
    <mergeCell ref="D4:J4"/>
    <mergeCell ref="K4:Q4"/>
    <mergeCell ref="E7:F7"/>
    <mergeCell ref="G7:H7"/>
    <mergeCell ref="I7:J7"/>
    <mergeCell ref="L7:M7"/>
    <mergeCell ref="N7:O7"/>
    <mergeCell ref="P7:Q7"/>
    <mergeCell ref="E8:F8"/>
    <mergeCell ref="G8:H8"/>
    <mergeCell ref="I8:J8"/>
    <mergeCell ref="L8:M8"/>
    <mergeCell ref="N8:O8"/>
    <mergeCell ref="P8:Q8"/>
    <mergeCell ref="E9:F9"/>
    <mergeCell ref="G9:H9"/>
    <mergeCell ref="I9:J9"/>
    <mergeCell ref="L9:M9"/>
    <mergeCell ref="N9:O9"/>
    <mergeCell ref="P9:Q9"/>
    <mergeCell ref="E10:F10"/>
    <mergeCell ref="G10:H10"/>
    <mergeCell ref="I10:J10"/>
    <mergeCell ref="L10:M10"/>
    <mergeCell ref="N10:O10"/>
    <mergeCell ref="P10:Q10"/>
    <mergeCell ref="E11:F11"/>
    <mergeCell ref="G11:H11"/>
    <mergeCell ref="I11:J11"/>
    <mergeCell ref="L11:M11"/>
    <mergeCell ref="N11:O11"/>
    <mergeCell ref="P11:Q11"/>
    <mergeCell ref="E12:F12"/>
    <mergeCell ref="G12:H12"/>
    <mergeCell ref="I12:J12"/>
    <mergeCell ref="L12:M12"/>
    <mergeCell ref="N12:O12"/>
    <mergeCell ref="P12:Q12"/>
    <mergeCell ref="E13:F13"/>
    <mergeCell ref="G13:H13"/>
    <mergeCell ref="I13:J13"/>
    <mergeCell ref="L13:M13"/>
    <mergeCell ref="N13:O13"/>
    <mergeCell ref="P13:Q13"/>
    <mergeCell ref="E14:F14"/>
    <mergeCell ref="G14:H14"/>
    <mergeCell ref="I14:J14"/>
    <mergeCell ref="L14:M14"/>
    <mergeCell ref="N14:O14"/>
    <mergeCell ref="P14:Q14"/>
    <mergeCell ref="E15:F15"/>
    <mergeCell ref="G15:H15"/>
    <mergeCell ref="I15:J15"/>
    <mergeCell ref="L15:M15"/>
    <mergeCell ref="N15:O15"/>
    <mergeCell ref="P15:Q15"/>
    <mergeCell ref="E16:F16"/>
    <mergeCell ref="G16:H16"/>
    <mergeCell ref="I16:J16"/>
    <mergeCell ref="L16:M16"/>
    <mergeCell ref="N16:O16"/>
    <mergeCell ref="P16:Q16"/>
    <mergeCell ref="E17:F17"/>
    <mergeCell ref="G17:H17"/>
    <mergeCell ref="I17:J17"/>
    <mergeCell ref="L17:M17"/>
    <mergeCell ref="N17:O17"/>
    <mergeCell ref="P17:Q17"/>
    <mergeCell ref="E18:F18"/>
    <mergeCell ref="G18:H18"/>
    <mergeCell ref="I18:J18"/>
    <mergeCell ref="L18:M18"/>
    <mergeCell ref="N18:O18"/>
    <mergeCell ref="P18:Q18"/>
    <mergeCell ref="E19:F19"/>
    <mergeCell ref="G19:H19"/>
    <mergeCell ref="I19:J19"/>
    <mergeCell ref="L19:M19"/>
    <mergeCell ref="N19:O19"/>
    <mergeCell ref="P19:Q19"/>
    <mergeCell ref="E20:F20"/>
    <mergeCell ref="G20:H20"/>
    <mergeCell ref="I20:J20"/>
    <mergeCell ref="L20:M20"/>
    <mergeCell ref="N20:O20"/>
    <mergeCell ref="P20:Q20"/>
    <mergeCell ref="E21:F21"/>
    <mergeCell ref="G21:H21"/>
    <mergeCell ref="I21:J21"/>
    <mergeCell ref="L21:M21"/>
    <mergeCell ref="N21:O21"/>
    <mergeCell ref="P21:Q21"/>
    <mergeCell ref="E22:F22"/>
    <mergeCell ref="G22:H22"/>
    <mergeCell ref="I22:J22"/>
    <mergeCell ref="L22:M22"/>
    <mergeCell ref="N22:O22"/>
    <mergeCell ref="P22:Q22"/>
    <mergeCell ref="E23:F23"/>
    <mergeCell ref="G23:H23"/>
    <mergeCell ref="I23:J23"/>
    <mergeCell ref="L23:M23"/>
    <mergeCell ref="N23:O23"/>
    <mergeCell ref="P23:Q23"/>
    <mergeCell ref="E24:F24"/>
    <mergeCell ref="G24:H24"/>
    <mergeCell ref="I24:J24"/>
    <mergeCell ref="L24:M24"/>
    <mergeCell ref="N24:O24"/>
    <mergeCell ref="P24:Q24"/>
    <mergeCell ref="E25:F25"/>
    <mergeCell ref="G25:H25"/>
    <mergeCell ref="I25:J25"/>
    <mergeCell ref="L25:M25"/>
    <mergeCell ref="N25:O25"/>
    <mergeCell ref="P25:Q25"/>
    <mergeCell ref="E26:F26"/>
    <mergeCell ref="G26:H26"/>
    <mergeCell ref="I26:J26"/>
    <mergeCell ref="L26:M26"/>
    <mergeCell ref="N26:O26"/>
    <mergeCell ref="P26:Q26"/>
    <mergeCell ref="E27:F27"/>
    <mergeCell ref="G27:H27"/>
    <mergeCell ref="I27:J27"/>
    <mergeCell ref="L27:M27"/>
    <mergeCell ref="N27:O27"/>
    <mergeCell ref="P27:Q27"/>
    <mergeCell ref="E28:F28"/>
    <mergeCell ref="G28:H28"/>
    <mergeCell ref="I28:J28"/>
    <mergeCell ref="L28:M28"/>
    <mergeCell ref="N28:O28"/>
    <mergeCell ref="P28:Q28"/>
    <mergeCell ref="E29:F29"/>
    <mergeCell ref="G29:H29"/>
    <mergeCell ref="I29:J29"/>
    <mergeCell ref="L29:M29"/>
    <mergeCell ref="N29:O29"/>
    <mergeCell ref="P29:Q29"/>
    <mergeCell ref="E30:F30"/>
    <mergeCell ref="G30:H30"/>
    <mergeCell ref="I30:J30"/>
    <mergeCell ref="L30:M30"/>
    <mergeCell ref="N30:O30"/>
    <mergeCell ref="P30:Q30"/>
    <mergeCell ref="E31:F31"/>
    <mergeCell ref="G31:H31"/>
    <mergeCell ref="I31:J31"/>
    <mergeCell ref="L31:M31"/>
    <mergeCell ref="N31:O31"/>
    <mergeCell ref="P31:Q31"/>
    <mergeCell ref="A4:A6"/>
    <mergeCell ref="B4:B6"/>
    <mergeCell ref="C4:C6"/>
    <mergeCell ref="D5:D6"/>
    <mergeCell ref="K5:K6"/>
    <mergeCell ref="R4:R6"/>
    <mergeCell ref="S4:S6"/>
    <mergeCell ref="E5:F6"/>
    <mergeCell ref="G5:H6"/>
    <mergeCell ref="I5:J6"/>
    <mergeCell ref="L5:M6"/>
    <mergeCell ref="N5:O6"/>
    <mergeCell ref="P5:Q6"/>
  </mergeCells>
  <printOptions horizontalCentered="1"/>
  <pageMargins left="0.393055555555556" right="0.393055555555556" top="0.472222222222222" bottom="0.393055555555556" header="0.298611111111111" footer="0.298611111111111"/>
  <pageSetup paperSize="9" scale="86" orientation="landscape" horizontalDpi="600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D4" sqref="D4"/>
    </sheetView>
  </sheetViews>
  <sheetFormatPr defaultColWidth="9" defaultRowHeight="14.4" outlineLevelCol="3"/>
  <cols>
    <col min="2" max="2" width="34.75" customWidth="1"/>
    <col min="4" max="4" width="18.5" customWidth="1"/>
  </cols>
  <sheetData>
    <row r="1" ht="17.4" spans="1:1">
      <c r="A1" s="1" t="s">
        <v>80</v>
      </c>
    </row>
    <row r="2" ht="30" customHeight="1" spans="1:4">
      <c r="A2" s="2" t="s">
        <v>81</v>
      </c>
      <c r="B2" s="2"/>
      <c r="C2" s="2"/>
      <c r="D2" s="2"/>
    </row>
    <row r="3" ht="20.1" customHeight="1" spans="1:4">
      <c r="A3" s="3"/>
      <c r="B3" s="3"/>
      <c r="C3" s="4"/>
      <c r="D3" s="5" t="s">
        <v>82</v>
      </c>
    </row>
    <row r="4" ht="17.1" customHeight="1" spans="1:4">
      <c r="A4" s="6" t="s">
        <v>83</v>
      </c>
      <c r="B4" s="6"/>
      <c r="C4" s="7"/>
      <c r="D4" s="5" t="s">
        <v>84</v>
      </c>
    </row>
    <row r="5" ht="20.1" customHeight="1" spans="1:4">
      <c r="A5" s="8" t="s">
        <v>85</v>
      </c>
      <c r="B5" s="8"/>
      <c r="C5" s="8" t="s">
        <v>51</v>
      </c>
      <c r="D5" s="9" t="s">
        <v>86</v>
      </c>
    </row>
    <row r="6" ht="20.1" customHeight="1" spans="1:4">
      <c r="A6" s="10" t="s">
        <v>87</v>
      </c>
      <c r="B6" s="11"/>
      <c r="C6" s="11">
        <v>1</v>
      </c>
      <c r="D6" s="12" t="s">
        <v>88</v>
      </c>
    </row>
    <row r="7" ht="20.1" customHeight="1" spans="1:4">
      <c r="A7" s="13"/>
      <c r="B7" s="14" t="s">
        <v>89</v>
      </c>
      <c r="C7" s="8">
        <v>2</v>
      </c>
      <c r="D7" s="9"/>
    </row>
    <row r="8" ht="20.1" customHeight="1" spans="1:4">
      <c r="A8" s="13"/>
      <c r="B8" s="14" t="s">
        <v>90</v>
      </c>
      <c r="C8" s="8">
        <v>3</v>
      </c>
      <c r="D8" s="9"/>
    </row>
    <row r="9" ht="20.1" customHeight="1" spans="1:4">
      <c r="A9" s="13"/>
      <c r="B9" s="15" t="s">
        <v>91</v>
      </c>
      <c r="C9" s="8">
        <v>4</v>
      </c>
      <c r="D9" s="9"/>
    </row>
    <row r="10" ht="20.1" customHeight="1" spans="1:4">
      <c r="A10" s="13"/>
      <c r="B10" s="14" t="s">
        <v>92</v>
      </c>
      <c r="C10" s="8">
        <v>5</v>
      </c>
      <c r="D10" s="9"/>
    </row>
    <row r="11" ht="20.1" customHeight="1" spans="1:4">
      <c r="A11" s="13"/>
      <c r="B11" s="14" t="s">
        <v>93</v>
      </c>
      <c r="C11" s="8">
        <v>6</v>
      </c>
      <c r="D11" s="9"/>
    </row>
    <row r="12" ht="20.1" customHeight="1" spans="1:4">
      <c r="A12" s="13"/>
      <c r="B12" s="14" t="s">
        <v>94</v>
      </c>
      <c r="C12" s="8">
        <v>7</v>
      </c>
      <c r="D12" s="9"/>
    </row>
    <row r="13" ht="20.1" customHeight="1" spans="1:4">
      <c r="A13" s="13"/>
      <c r="B13" s="14" t="s">
        <v>95</v>
      </c>
      <c r="C13" s="8">
        <v>8</v>
      </c>
      <c r="D13" s="9"/>
    </row>
    <row r="14" ht="20.1" customHeight="1" spans="1:4">
      <c r="A14" s="16" t="s">
        <v>96</v>
      </c>
      <c r="B14" s="17"/>
      <c r="C14" s="11">
        <v>9</v>
      </c>
      <c r="D14" s="12" t="s">
        <v>88</v>
      </c>
    </row>
    <row r="15" ht="20.1" customHeight="1" spans="1:4">
      <c r="A15" s="16"/>
      <c r="B15" s="17" t="s">
        <v>97</v>
      </c>
      <c r="C15" s="11">
        <v>10</v>
      </c>
      <c r="D15" s="12" t="s">
        <v>88</v>
      </c>
    </row>
    <row r="16" ht="20.1" customHeight="1" spans="1:4">
      <c r="A16" s="13"/>
      <c r="B16" s="18" t="s">
        <v>98</v>
      </c>
      <c r="C16" s="8">
        <v>11</v>
      </c>
      <c r="D16" s="9"/>
    </row>
    <row r="17" ht="20.1" customHeight="1" spans="1:4">
      <c r="A17" s="13"/>
      <c r="B17" s="18" t="s">
        <v>99</v>
      </c>
      <c r="C17" s="8">
        <v>12</v>
      </c>
      <c r="D17" s="9"/>
    </row>
    <row r="18" ht="20.1" customHeight="1" spans="1:4">
      <c r="A18" s="13"/>
      <c r="B18" s="18" t="s">
        <v>100</v>
      </c>
      <c r="C18" s="8">
        <v>13</v>
      </c>
      <c r="D18" s="9"/>
    </row>
    <row r="19" ht="20.1" customHeight="1" spans="1:4">
      <c r="A19" s="13"/>
      <c r="B19" s="18" t="s">
        <v>101</v>
      </c>
      <c r="C19" s="8">
        <v>14</v>
      </c>
      <c r="D19" s="9"/>
    </row>
    <row r="20" ht="20.1" customHeight="1" spans="1:4">
      <c r="A20" s="13"/>
      <c r="B20" s="18" t="s">
        <v>102</v>
      </c>
      <c r="C20" s="8">
        <v>15</v>
      </c>
      <c r="D20" s="9"/>
    </row>
    <row r="21" ht="20.1" customHeight="1" spans="1:4">
      <c r="A21" s="13"/>
      <c r="B21" s="18" t="s">
        <v>103</v>
      </c>
      <c r="C21" s="8">
        <v>16</v>
      </c>
      <c r="D21" s="9"/>
    </row>
    <row r="22" ht="20.1" customHeight="1" spans="1:4">
      <c r="A22" s="19"/>
      <c r="B22" s="20" t="s">
        <v>104</v>
      </c>
      <c r="C22" s="11">
        <v>17</v>
      </c>
      <c r="D22" s="12" t="s">
        <v>88</v>
      </c>
    </row>
    <row r="23" ht="20.1" customHeight="1" spans="1:4">
      <c r="A23" s="13"/>
      <c r="B23" s="18" t="s">
        <v>98</v>
      </c>
      <c r="C23" s="8">
        <v>18</v>
      </c>
      <c r="D23" s="9"/>
    </row>
    <row r="24" ht="20.1" customHeight="1" spans="1:4">
      <c r="A24" s="13"/>
      <c r="B24" s="18" t="s">
        <v>99</v>
      </c>
      <c r="C24" s="8">
        <v>19</v>
      </c>
      <c r="D24" s="9"/>
    </row>
    <row r="25" ht="20.1" customHeight="1" spans="1:4">
      <c r="A25" s="13"/>
      <c r="B25" s="18" t="s">
        <v>100</v>
      </c>
      <c r="C25" s="8">
        <v>20</v>
      </c>
      <c r="D25" s="9"/>
    </row>
    <row r="26" ht="20.1" customHeight="1" spans="1:4">
      <c r="A26" s="13"/>
      <c r="B26" s="18" t="s">
        <v>101</v>
      </c>
      <c r="C26" s="8">
        <v>21</v>
      </c>
      <c r="D26" s="9"/>
    </row>
    <row r="27" ht="20.1" customHeight="1" spans="1:4">
      <c r="A27" s="13"/>
      <c r="B27" s="18" t="s">
        <v>102</v>
      </c>
      <c r="C27" s="8">
        <v>22</v>
      </c>
      <c r="D27" s="9"/>
    </row>
    <row r="28" ht="20.1" customHeight="1" spans="1:4">
      <c r="A28" s="13"/>
      <c r="B28" s="18" t="s">
        <v>103</v>
      </c>
      <c r="C28" s="8">
        <v>23</v>
      </c>
      <c r="D28" s="9"/>
    </row>
    <row r="29" ht="20.1" customHeight="1" spans="1:4">
      <c r="A29" s="16" t="s">
        <v>105</v>
      </c>
      <c r="B29" s="21"/>
      <c r="C29" s="11">
        <v>24</v>
      </c>
      <c r="D29" s="12" t="s">
        <v>88</v>
      </c>
    </row>
    <row r="30" ht="20.1" customHeight="1" spans="1:4">
      <c r="A30" s="13"/>
      <c r="B30" s="18" t="s">
        <v>106</v>
      </c>
      <c r="C30" s="8">
        <v>25</v>
      </c>
      <c r="D30" s="22"/>
    </row>
    <row r="31" ht="20.1" customHeight="1" spans="1:4">
      <c r="A31" s="13"/>
      <c r="B31" s="18" t="s">
        <v>107</v>
      </c>
      <c r="C31" s="8">
        <v>26</v>
      </c>
      <c r="D31" s="22"/>
    </row>
    <row r="32" ht="20.1" customHeight="1" spans="1:4">
      <c r="A32" s="16" t="s">
        <v>108</v>
      </c>
      <c r="B32" s="21"/>
      <c r="C32" s="11">
        <v>27</v>
      </c>
      <c r="D32" s="23" t="s">
        <v>88</v>
      </c>
    </row>
    <row r="33" ht="20.1" customHeight="1" spans="1:4">
      <c r="A33" s="24"/>
      <c r="B33" s="18" t="s">
        <v>109</v>
      </c>
      <c r="C33" s="8">
        <v>28</v>
      </c>
      <c r="D33" s="22"/>
    </row>
    <row r="34" ht="20.1" customHeight="1" spans="1:4">
      <c r="A34" s="24"/>
      <c r="B34" s="18" t="s">
        <v>110</v>
      </c>
      <c r="C34" s="8">
        <v>29</v>
      </c>
      <c r="D34" s="22"/>
    </row>
  </sheetData>
  <mergeCells count="3">
    <mergeCell ref="A2:D2"/>
    <mergeCell ref="A4:B4"/>
    <mergeCell ref="A5:B5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湘南奇才</cp:lastModifiedBy>
  <dcterms:created xsi:type="dcterms:W3CDTF">2006-09-16T00:00:00Z</dcterms:created>
  <dcterms:modified xsi:type="dcterms:W3CDTF">2020-11-25T09:44:56Z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2052-11.1.0.10132</vt:lpwstr>
  </property>
</Properties>
</file>